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elopc\Documents\MARCELO - SESC\ORÇAMENTOS\IMPERMEABILIZAÇÃO RESERVATÓRIOS 913 SUL\LICITAÇÃO\"/>
    </mc:Choice>
  </mc:AlternateContent>
  <xr:revisionPtr revIDLastSave="0" documentId="13_ncr:1_{72F66C9E-B4A0-4D80-878E-100B283EFC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 Sintético" sheetId="1" r:id="rId1"/>
  </sheets>
  <externalReferences>
    <externalReference r:id="rId2"/>
  </externalReferences>
  <definedNames>
    <definedName name="_xlnm.Print_Titles" localSheetId="0">'[1]repeated header'!$4:$4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J66" i="1"/>
  <c r="I65" i="1"/>
  <c r="J65" i="1" s="1"/>
  <c r="I64" i="1"/>
  <c r="J64" i="1" s="1"/>
  <c r="I63" i="1"/>
  <c r="J63" i="1" s="1"/>
  <c r="J62" i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J54" i="1"/>
  <c r="J53" i="1"/>
  <c r="I52" i="1"/>
  <c r="J52" i="1" s="1"/>
  <c r="I51" i="1"/>
  <c r="J51" i="1" s="1"/>
  <c r="J50" i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J43" i="1"/>
  <c r="I42" i="1"/>
  <c r="J42" i="1" s="1"/>
  <c r="I41" i="1"/>
  <c r="J41" i="1" s="1"/>
  <c r="I40" i="1"/>
  <c r="J40" i="1" s="1"/>
  <c r="I39" i="1"/>
  <c r="J39" i="1" s="1"/>
  <c r="J38" i="1"/>
  <c r="J37" i="1"/>
  <c r="I36" i="1"/>
  <c r="J36" i="1" s="1"/>
  <c r="I35" i="1"/>
  <c r="J35" i="1" s="1"/>
  <c r="J34" i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J26" i="1"/>
  <c r="J25" i="1"/>
  <c r="I24" i="1"/>
  <c r="J24" i="1" s="1"/>
  <c r="I23" i="1"/>
  <c r="J23" i="1" s="1"/>
  <c r="J22" i="1"/>
  <c r="I21" i="1"/>
  <c r="J21" i="1" s="1"/>
  <c r="I20" i="1"/>
  <c r="J20" i="1" s="1"/>
  <c r="I19" i="1"/>
  <c r="J19" i="1" s="1"/>
  <c r="I18" i="1"/>
  <c r="J18" i="1" s="1"/>
  <c r="I17" i="1"/>
  <c r="J17" i="1" s="1"/>
  <c r="J16" i="1"/>
  <c r="I15" i="1"/>
  <c r="J15" i="1" s="1"/>
  <c r="I14" i="1"/>
  <c r="J14" i="1" s="1"/>
  <c r="I13" i="1"/>
  <c r="J13" i="1" s="1"/>
  <c r="J12" i="1"/>
  <c r="J11" i="1"/>
  <c r="I10" i="1"/>
  <c r="J10" i="1" s="1"/>
  <c r="I9" i="1"/>
  <c r="J9" i="1" s="1"/>
  <c r="J8" i="1"/>
  <c r="I7" i="1"/>
  <c r="J7" i="1" s="1"/>
  <c r="I6" i="1"/>
  <c r="J6" i="1" s="1"/>
  <c r="J5" i="1"/>
</calcChain>
</file>

<file path=xl/sharedStrings.xml><?xml version="1.0" encoding="utf-8"?>
<sst xmlns="http://schemas.openxmlformats.org/spreadsheetml/2006/main" count="316" uniqueCount="184">
  <si>
    <t>Obra</t>
  </si>
  <si>
    <t>Bancos</t>
  </si>
  <si>
    <t>B.D.I.</t>
  </si>
  <si>
    <t>Encargos Sociais</t>
  </si>
  <si>
    <t>REFORMA E IMPERMEABILIZAÇÃO DOS RESERVATÓRIOS SUPERIORES E INFERIORES - 913 SUL</t>
  </si>
  <si>
    <t xml:space="preserve">SINAPI - 11/2023 - Distrito Federal
SBC - 01/2024 - Distrito Federal
ORSE - 11/2023 - Sergipe
SEINFRA - 028 - Ceará
SETOP - 08/2023 - Minas Gerais
SIURB - 07/2023 - São Paulo
AGETOP CIVIL - 10/2023 - Goiás
</t>
  </si>
  <si>
    <t>24,86%</t>
  </si>
  <si>
    <t>Não Desonerado: embutido nos preços unitário dos insumos de mão de obra, de acordo com as bases.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</si>
  <si>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</si>
  <si>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</si>
  <si>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</si>
  <si>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</si>
  <si>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</si>
  <si>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</si>
  <si>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</si>
  <si>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</si>
  <si>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</si>
  <si>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</si>
  <si>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1.1 </t>
  </si>
  <si>
    <t>SERVIÇOS ADMINISTRATIVOS</t>
  </si>
  <si>
    <t xml:space="preserve"> 00000161 </t>
  </si>
  <si>
    <t>Próprio</t>
  </si>
  <si>
    <t>A R T - ANOTAÇÃO DE RESPONSABILIDADE TÉCNICA</t>
  </si>
  <si>
    <t>UN</t>
  </si>
  <si>
    <t xml:space="preserve"> 1.1.2 </t>
  </si>
  <si>
    <t xml:space="preserve"> 90777 </t>
  </si>
  <si>
    <t>SINAPI</t>
  </si>
  <si>
    <t>ENGENHEIRO CIVIL DE OBRA JUNIOR COM ENCARGOS COMPLEMENTARES</t>
  </si>
  <si>
    <t>H</t>
  </si>
  <si>
    <t xml:space="preserve"> 1.2 </t>
  </si>
  <si>
    <t>SERVIÇOS PRELIMINARES E SEGURANÇA DO TRABALHO</t>
  </si>
  <si>
    <t xml:space="preserve"> 1.2.1 </t>
  </si>
  <si>
    <t xml:space="preserve"> 00004813 </t>
  </si>
  <si>
    <t>PLACA DE OBRA (PARA CONSTRUCAO CIVIL) EM CHAPA GALVANIZADA *N. 22*, ADESIVADA, DE *2,4 X 1,2* M (SEM POSTES PARA FIXACAO)</t>
  </si>
  <si>
    <t>m²</t>
  </si>
  <si>
    <t xml:space="preserve"> 1.2.2 </t>
  </si>
  <si>
    <t xml:space="preserve"> 00000047 </t>
  </si>
  <si>
    <t>CONJUNTO DE EQUIPAMENTO DE PROTEÇÃO INDIVIDUAL - EPI</t>
  </si>
  <si>
    <t>UND</t>
  </si>
  <si>
    <t xml:space="preserve"> 1.3 </t>
  </si>
  <si>
    <t>IMPERMEABILIZAÇÃO DE RESERVATÓRIO INFERIOR</t>
  </si>
  <si>
    <t xml:space="preserve"> 1.3.1 </t>
  </si>
  <si>
    <t>PREPARAÇÃO DA ÁREA</t>
  </si>
  <si>
    <t xml:space="preserve"> 1.3.1.1 </t>
  </si>
  <si>
    <t xml:space="preserve"> 7218 </t>
  </si>
  <si>
    <t>ORSE</t>
  </si>
  <si>
    <t>REMOÇÃO DE IMPERMEABILIZAÇÃO EXISTENTE</t>
  </si>
  <si>
    <t xml:space="preserve"> 1.3.1.2 </t>
  </si>
  <si>
    <t xml:space="preserve"> 055015 </t>
  </si>
  <si>
    <t>SIURB</t>
  </si>
  <si>
    <t>DEMOLIÇÃO DE ARGAMASSA DE REGULARIZAÇÃO - ESPESSURA MÉDIA DE 30MM</t>
  </si>
  <si>
    <t xml:space="preserve"> 1.3.1.3 </t>
  </si>
  <si>
    <t xml:space="preserve"> ED-50265 </t>
  </si>
  <si>
    <t>SETOP</t>
  </si>
  <si>
    <t>LIMPEZA DE SUPERFÍCIE COM HIDROJATEAMENTO</t>
  </si>
  <si>
    <t xml:space="preserve"> 1.4 </t>
  </si>
  <si>
    <t>IMPERMEABILIZAÇÕES</t>
  </si>
  <si>
    <t xml:space="preserve"> 1.4.1 </t>
  </si>
  <si>
    <t xml:space="preserve"> ED-50170 </t>
  </si>
  <si>
    <t>CAMADA DE REGULARIZAÇÃO COM ARGAMASSA, TRAÇO 1:3 (CIMENTO E AREIA), ESP. 30MM, APLICAÇÃO MANUAL, PREPARO MECÂNICO</t>
  </si>
  <si>
    <t xml:space="preserve"> 1.4.2 </t>
  </si>
  <si>
    <t xml:space="preserve"> 10027 </t>
  </si>
  <si>
    <t>ARREMATE COM ASFALTO ELASTOMÉRICO COM ARMAÇÃO DE VÉU DE POLIESTER</t>
  </si>
  <si>
    <t xml:space="preserve"> 1.4.3 </t>
  </si>
  <si>
    <t xml:space="preserve"> 98556 </t>
  </si>
  <si>
    <t>IMPERMEABILIZIMPERMEABILIZAÇÃO DE SUPERFÍCIE COM ARGAMASSA POLIMÉRICA / MEMBRANA ACRÍLICA, 4 DEMÃOS, REFORÇADA COM VÉU DE POLIÉSTER (MAV). AF_09/2023</t>
  </si>
  <si>
    <t xml:space="preserve"> 1.4.4 </t>
  </si>
  <si>
    <t xml:space="preserve"> 74066/002 </t>
  </si>
  <si>
    <t>IMPERMEABILIZACAO DE SUPERFICIE, COM IMPERMEABILIZANTE FLEXIVEL A BASE ACRILICA, DENVERTEC 540 OU VIAPLUS 5000 CPM TELA (4,0KG/M2)</t>
  </si>
  <si>
    <t xml:space="preserve"> 1.4.6 </t>
  </si>
  <si>
    <t xml:space="preserve"> 98565 </t>
  </si>
  <si>
    <t>PROTEÇÃO MECÂNICA DE SUPERFICIE HORIZONTAL COM ARGAMASSA DE CIMENTO E AREIA, TRAÇO 1:3, E=3CM. AF_06/2018</t>
  </si>
  <si>
    <t xml:space="preserve"> 1.5 </t>
  </si>
  <si>
    <t>LIMPEZA</t>
  </si>
  <si>
    <t xml:space="preserve"> 1.5.1 </t>
  </si>
  <si>
    <t xml:space="preserve"> 2450 </t>
  </si>
  <si>
    <t>LIMPEZA GERAL</t>
  </si>
  <si>
    <t xml:space="preserve"> 1.5.2 </t>
  </si>
  <si>
    <t xml:space="preserve"> 210063 </t>
  </si>
  <si>
    <t>SBC</t>
  </si>
  <si>
    <t>REMOCAO ENTULHO DE OBRAS-ESTIVA DE CARGA</t>
  </si>
  <si>
    <t>m³</t>
  </si>
  <si>
    <t xml:space="preserve"> 2 </t>
  </si>
  <si>
    <t>RECUPERAÇÃO ESTRUTURAL DE RESERVATÓRRIO INFERIOR</t>
  </si>
  <si>
    <t xml:space="preserve"> 2.1 </t>
  </si>
  <si>
    <t>RECUPERAÇÃO ESTRUTURAL</t>
  </si>
  <si>
    <t xml:space="preserve"> 2.1.1 </t>
  </si>
  <si>
    <t xml:space="preserve"> 97629 </t>
  </si>
  <si>
    <t>DEMOLIÇÃO DE LAJES, DE FORMA MECANIZADA COM MARTELETE, SEM REAPROVEITAMENTO. AF_12/2017</t>
  </si>
  <si>
    <t xml:space="preserve"> 2.1.2 </t>
  </si>
  <si>
    <t xml:space="preserve"> 2.1.3 </t>
  </si>
  <si>
    <t xml:space="preserve"> C1271 </t>
  </si>
  <si>
    <t>SEINFRA</t>
  </si>
  <si>
    <t>LOCAÇÃO MENSAL DE ESCORA METÁLICA</t>
  </si>
  <si>
    <t xml:space="preserve"> 2.1.4 </t>
  </si>
  <si>
    <t xml:space="preserve"> 067016 </t>
  </si>
  <si>
    <t>AGETOP CIVIL</t>
  </si>
  <si>
    <t>ESCOVAMENTO MANUAL DE ARMADURA</t>
  </si>
  <si>
    <t xml:space="preserve"> 2.1.5 </t>
  </si>
  <si>
    <t xml:space="preserve"> 034022 </t>
  </si>
  <si>
    <t>TRATAMENTO DE ARMADURA COM APLICAÇÃO DE PRODUTO INIBIDOR OXIDANTE</t>
  </si>
  <si>
    <t>M</t>
  </si>
  <si>
    <t xml:space="preserve"> 2.1.6 </t>
  </si>
  <si>
    <t xml:space="preserve"> 00000315 </t>
  </si>
  <si>
    <t>GRAUTEAMENTO COM MICROCONCRETO EMCEKRETE 50HS</t>
  </si>
  <si>
    <t>M³</t>
  </si>
  <si>
    <t xml:space="preserve"> 2.1.7 </t>
  </si>
  <si>
    <t xml:space="preserve"> 00000312 </t>
  </si>
  <si>
    <t>CURA QUÍMICA COM EMCORIL S</t>
  </si>
  <si>
    <t>M²</t>
  </si>
  <si>
    <t xml:space="preserve"> 2.2 </t>
  </si>
  <si>
    <t xml:space="preserve"> 2.2.1 </t>
  </si>
  <si>
    <t xml:space="preserve"> 2.2.2 </t>
  </si>
  <si>
    <t xml:space="preserve"> 3 </t>
  </si>
  <si>
    <t>IMPERMEABILIZAÇÃO DO RESERVATÓRIO SUPERIOR</t>
  </si>
  <si>
    <t xml:space="preserve"> 3.1 </t>
  </si>
  <si>
    <t xml:space="preserve"> 3.1.1 </t>
  </si>
  <si>
    <t>REMOÇÃO DE IMPERMEABILIZAÇÃO EXISTENTE (INTERNO)</t>
  </si>
  <si>
    <t xml:space="preserve"> 3.1.2 </t>
  </si>
  <si>
    <t>REMOÇÃO DE IMPERMEABILIZAÇÃO COM MANTA ASFÁLTICA (TAMPO)</t>
  </si>
  <si>
    <t xml:space="preserve"> 3.1.3 </t>
  </si>
  <si>
    <t>DEMOLIÇÃO DE ARGAMASSA DE REGULARIZAÇÃO - ESPESSURA MÉDIA DE 30MM (INTERNO)</t>
  </si>
  <si>
    <t xml:space="preserve"> 3.1.4 </t>
  </si>
  <si>
    <t>LIMPEZA DE SUPERFÍCIE COM HIDROJATEAMENTO (INTERNO)</t>
  </si>
  <si>
    <t xml:space="preserve"> 3.2 </t>
  </si>
  <si>
    <t>IMPERMEABILIZAÇÃO</t>
  </si>
  <si>
    <t xml:space="preserve"> 3.2.1 </t>
  </si>
  <si>
    <t xml:space="preserve"> 3.2.2 </t>
  </si>
  <si>
    <t xml:space="preserve"> 3.2.3 </t>
  </si>
  <si>
    <t xml:space="preserve"> 3.2.4 </t>
  </si>
  <si>
    <t xml:space="preserve"> 3.2.5 </t>
  </si>
  <si>
    <t xml:space="preserve"> 98547 </t>
  </si>
  <si>
    <t>IMPERMEABILIZAÇÃO DE SUPERFÍCIE COM MANTA ASFÁLTICA, DUAS CAMADAS, INCLUSIVE APLICAÇÃO DE PRIMER ASFÁLTICO, E=3MM E E=4MM. AF_09/2023</t>
  </si>
  <si>
    <t xml:space="preserve"> 3.2.6 </t>
  </si>
  <si>
    <t xml:space="preserve"> 3.3 </t>
  </si>
  <si>
    <t xml:space="preserve"> 3.3.1 </t>
  </si>
  <si>
    <t>LIMPEZA DA OBRA</t>
  </si>
  <si>
    <t xml:space="preserve"> 3.3.2 </t>
  </si>
  <si>
    <t xml:space="preserve"> 4 </t>
  </si>
  <si>
    <t>RECUPERAÇÃO ESTRUTURAL DE RESERVATÓRIO SUPERIOR</t>
  </si>
  <si>
    <t xml:space="preserve"> 4.1 </t>
  </si>
  <si>
    <t xml:space="preserve"> 4.1.1 </t>
  </si>
  <si>
    <t xml:space="preserve"> 4.1.2 </t>
  </si>
  <si>
    <t xml:space="preserve"> 4.1.3 </t>
  </si>
  <si>
    <t xml:space="preserve"> 4.1.4 </t>
  </si>
  <si>
    <t>ESCOVAÇÃO MANUAL DE ARMADURA</t>
  </si>
  <si>
    <t xml:space="preserve"> 4.1.5 </t>
  </si>
  <si>
    <t xml:space="preserve"> 4.1.6 </t>
  </si>
  <si>
    <t xml:space="preserve"> 4.1.7 </t>
  </si>
  <si>
    <t xml:space="preserve"> 4.2 </t>
  </si>
  <si>
    <t xml:space="preserve"> 4.2.1 </t>
  </si>
  <si>
    <t xml:space="preserve"> 4.2.2 </t>
  </si>
  <si>
    <t xml:space="preserve"> 210127 </t>
  </si>
  <si>
    <t>LIMPEZA DE RESERVATÓRIOS</t>
  </si>
  <si>
    <t xml:space="preserve"> 4.2.3 </t>
  </si>
  <si>
    <t xml:space="preserve"> 00000282 </t>
  </si>
  <si>
    <t>LOCAÇÃO DE CAÇAMBA DE ENTULHO (5M3)</t>
  </si>
  <si>
    <t xml:space="preserve"> 5 </t>
  </si>
  <si>
    <t>INSTALAÇÃO HIDRÁULICA</t>
  </si>
  <si>
    <t xml:space="preserve"> 5.1 </t>
  </si>
  <si>
    <t xml:space="preserve"> 94651 </t>
  </si>
  <si>
    <t>TUBO, PVC, SOLDÁVEL, DN 50 MM, INSTALADO EM RESERVAÇÃO DE ÁGUA DE EDIFICAÇÃO QUE POSSUA RESERVATÓRIO DE FIBRA/FIBROCIMENTO   FORNECIMENTO E INSTALAÇÃO. AF_06/2016</t>
  </si>
  <si>
    <t xml:space="preserve"> 5.2 </t>
  </si>
  <si>
    <t xml:space="preserve"> 103985 </t>
  </si>
  <si>
    <t>JOELHO 45 GRAUS, PVC, SOLDÁVEL, DN 50MM, INSTALADO EM RAMAL DE DISTRIBUIÇÃO DE ÁGUA - FORNECIMENTO E INSTALAÇÃO. AF_06/2022</t>
  </si>
  <si>
    <t xml:space="preserve"> 5.3 </t>
  </si>
  <si>
    <t xml:space="preserve"> 103984 </t>
  </si>
  <si>
    <t>JOELHO 90 GRAUS, PVC, SOLDÁVEL, DN 50MM, INSTALADO EM RAMAL DE DISTRIBUIÇÃO DE ÁGUA - FORNECIMENTO E INSTALAÇÃO. AF_06/2022</t>
  </si>
  <si>
    <t xml:space="preserve"> 5.4 </t>
  </si>
  <si>
    <t xml:space="preserve"> 104004 </t>
  </si>
  <si>
    <t>TE, PVC, SOLDÁVEL, DN 50MM, INSTALADO EM RAMAL DE DISTRIBUIÇÃO DE ÁGUA - FORNECIMENTO E INSTALAÇÃO. AF_06/2022</t>
  </si>
  <si>
    <t xml:space="preserve"> 5.5 </t>
  </si>
  <si>
    <t xml:space="preserve"> 103995 </t>
  </si>
  <si>
    <t>LUVA, PVC, SOLDÁVEL, DN 50MM, INSTALADO EM RAMAL DE DISTRIBUIÇÃO DE ÁGUA - FORNECIMENTO E INSTALAÇÃO. AF_06/2022</t>
  </si>
  <si>
    <t xml:space="preserve"> 5.6 </t>
  </si>
  <si>
    <t xml:space="preserve"> 94706 </t>
  </si>
  <si>
    <t>ADAPTADOR COM FLANGE E ANEL DE VEDAÇÃO, PVC, SOLDÁVEL, DN 50 MM X 1 1/2 , INSTALADO EM RESERVAÇÃO DE ÁGUA DE EDIFICAÇÃO QUE POSSUA RESERVATÓRIO DE FIBRA/FIBROCIMENTO   FORNECIMENTO E INSTALAÇÃO. AF_06/2016</t>
  </si>
  <si>
    <t xml:space="preserve"> 5.7 </t>
  </si>
  <si>
    <t xml:space="preserve"> 00000454 </t>
  </si>
  <si>
    <t>ALÇAPÃO DE ALUMÍNIO PARA CAIXA D</t>
  </si>
  <si>
    <t>Total sem BDI</t>
  </si>
  <si>
    <t>Total do BDI</t>
  </si>
  <si>
    <t>Total Geral</t>
  </si>
  <si>
    <t>ORÇAMENTO SINTÉTICO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</si>
</sst>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%"/>
  </numFmts>
  <fonts count="25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right" vertical="top" wrapText="1"/>
    </xf>
    <xf numFmtId="0" fontId="5" fillId="7" borderId="4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right" vertical="top" wrapText="1"/>
    </xf>
    <xf numFmtId="4" fontId="7" fillId="9" borderId="6" xfId="0" applyNumberFormat="1" applyFont="1" applyFill="1" applyBorder="1" applyAlignment="1">
      <alignment horizontal="right" vertical="top" wrapText="1"/>
    </xf>
    <xf numFmtId="166" fontId="8" fillId="10" borderId="7" xfId="0" applyNumberFormat="1" applyFont="1" applyFill="1" applyBorder="1" applyAlignment="1">
      <alignment horizontal="right" vertical="top" wrapText="1"/>
    </xf>
    <xf numFmtId="0" fontId="9" fillId="11" borderId="8" xfId="0" applyFont="1" applyFill="1" applyBorder="1" applyAlignment="1">
      <alignment horizontal="left" vertical="top" wrapText="1"/>
    </xf>
    <xf numFmtId="0" fontId="10" fillId="12" borderId="9" xfId="0" applyFont="1" applyFill="1" applyBorder="1" applyAlignment="1">
      <alignment horizontal="center" vertical="top" wrapText="1"/>
    </xf>
    <xf numFmtId="0" fontId="11" fillId="13" borderId="10" xfId="0" applyFont="1" applyFill="1" applyBorder="1" applyAlignment="1">
      <alignment horizontal="right" vertical="top" wrapText="1"/>
    </xf>
    <xf numFmtId="4" fontId="12" fillId="14" borderId="11" xfId="0" applyNumberFormat="1" applyFont="1" applyFill="1" applyBorder="1" applyAlignment="1">
      <alignment horizontal="right" vertical="top" wrapText="1"/>
    </xf>
    <xf numFmtId="166" fontId="13" fillId="15" borderId="12" xfId="0" applyNumberFormat="1" applyFont="1" applyFill="1" applyBorder="1" applyAlignment="1">
      <alignment horizontal="right" vertical="top" wrapText="1"/>
    </xf>
    <xf numFmtId="0" fontId="14" fillId="16" borderId="13" xfId="0" applyFont="1" applyFill="1" applyBorder="1" applyAlignment="1">
      <alignment horizontal="left" vertical="top" wrapText="1"/>
    </xf>
    <xf numFmtId="0" fontId="15" fillId="17" borderId="14" xfId="0" applyFont="1" applyFill="1" applyBorder="1" applyAlignment="1">
      <alignment horizontal="center" vertical="top" wrapText="1"/>
    </xf>
    <xf numFmtId="0" fontId="16" fillId="18" borderId="15" xfId="0" applyFont="1" applyFill="1" applyBorder="1" applyAlignment="1">
      <alignment horizontal="right" vertical="top" wrapText="1"/>
    </xf>
    <xf numFmtId="4" fontId="17" fillId="19" borderId="16" xfId="0" applyNumberFormat="1" applyFont="1" applyFill="1" applyBorder="1" applyAlignment="1">
      <alignment horizontal="right" vertical="top" wrapText="1"/>
    </xf>
    <xf numFmtId="166" fontId="18" fillId="20" borderId="17" xfId="0" applyNumberFormat="1" applyFont="1" applyFill="1" applyBorder="1" applyAlignment="1">
      <alignment horizontal="right" vertical="top" wrapText="1"/>
    </xf>
    <xf numFmtId="0" fontId="19" fillId="21" borderId="0" xfId="0" applyFont="1" applyFill="1" applyAlignment="1">
      <alignment horizontal="left" vertical="top" wrapText="1"/>
    </xf>
    <xf numFmtId="0" fontId="20" fillId="22" borderId="0" xfId="0" applyFont="1" applyFill="1" applyAlignment="1">
      <alignment horizontal="center" vertical="top" wrapText="1"/>
    </xf>
    <xf numFmtId="0" fontId="21" fillId="23" borderId="0" xfId="0" applyFont="1" applyFill="1" applyAlignment="1">
      <alignment horizontal="right" vertical="top" wrapText="1"/>
    </xf>
    <xf numFmtId="0" fontId="23" fillId="25" borderId="0" xfId="0" applyFont="1" applyFill="1" applyAlignment="1">
      <alignment horizontal="left" vertical="top" wrapText="1"/>
    </xf>
    <xf numFmtId="0" fontId="24" fillId="26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19" fillId="21" borderId="0" xfId="0" applyFont="1" applyFill="1" applyAlignment="1">
      <alignment horizontal="left" vertical="top" wrapText="1"/>
    </xf>
    <xf numFmtId="0" fontId="0" fillId="0" borderId="0" xfId="0"/>
    <xf numFmtId="0" fontId="21" fillId="23" borderId="0" xfId="0" applyFont="1" applyFill="1" applyAlignment="1">
      <alignment horizontal="right" vertical="top" wrapText="1"/>
    </xf>
    <xf numFmtId="4" fontId="22" fillId="24" borderId="0" xfId="0" applyNumberFormat="1" applyFont="1" applyFill="1" applyAlignment="1">
      <alignment horizontal="right" vertical="top" wrapText="1"/>
    </xf>
    <xf numFmtId="0" fontId="24" fillId="26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906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tabSelected="1" showOutlineSymbols="0" showWhiteSpace="0" workbookViewId="0">
      <selection activeCell="M11" sqref="M11"/>
    </sheetView>
  </sheetViews>
  <sheetFormatPr defaultRowHeight="14.25" x14ac:dyDescent="0.2"/>
  <cols>
    <col min="1" max="2" width="10" bestFit="1" customWidth="1"/>
    <col min="3" max="3" width="1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15" x14ac:dyDescent="0.2">
      <c r="A1" s="1"/>
      <c r="B1" s="1"/>
      <c r="C1" s="1"/>
      <c r="D1" s="1" t="s">
        <v>0</v>
      </c>
      <c r="E1" s="24" t="s">
        <v>1</v>
      </c>
      <c r="F1" s="24"/>
      <c r="G1" s="24" t="s">
        <v>2</v>
      </c>
      <c r="H1" s="24"/>
      <c r="I1" s="24" t="s">
        <v>3</v>
      </c>
      <c r="J1" s="24"/>
    </row>
    <row r="2" spans="1:10" ht="80.099999999999994" customHeight="1" x14ac:dyDescent="0.2">
      <c r="A2" s="19"/>
      <c r="B2" s="19"/>
      <c r="C2" s="19"/>
      <c r="D2" s="19" t="s">
        <v>4</v>
      </c>
      <c r="E2" s="25" t="s">
        <v>5</v>
      </c>
      <c r="F2" s="25"/>
      <c r="G2" s="25" t="s">
        <v>6</v>
      </c>
      <c r="H2" s="25"/>
      <c r="I2" s="25" t="s">
        <v>7</v>
      </c>
      <c r="J2" s="25"/>
    </row>
    <row r="3" spans="1:10" ht="27.75" customHeight="1" x14ac:dyDescent="0.25">
      <c r="A3" s="30" t="s">
        <v>183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30" customHeight="1" x14ac:dyDescent="0.2">
      <c r="A4" s="2" t="s">
        <v>8</v>
      </c>
      <c r="B4" s="4" t="s">
        <v>9</v>
      </c>
      <c r="C4" s="2" t="s">
        <v>10</v>
      </c>
      <c r="D4" s="2" t="s">
        <v>11</v>
      </c>
      <c r="E4" s="3" t="s">
        <v>12</v>
      </c>
      <c r="F4" s="4" t="s">
        <v>13</v>
      </c>
      <c r="G4" s="4" t="s">
        <v>14</v>
      </c>
      <c r="H4" s="4" t="s">
        <v>15</v>
      </c>
      <c r="I4" s="4" t="s">
        <v>16</v>
      </c>
      <c r="J4" s="4" t="s">
        <v>17</v>
      </c>
    </row>
    <row r="5" spans="1:10" ht="24" customHeight="1" x14ac:dyDescent="0.2">
      <c r="A5" s="5" t="s">
        <v>18</v>
      </c>
      <c r="B5" s="5"/>
      <c r="C5" s="5"/>
      <c r="D5" s="5" t="s">
        <v>19</v>
      </c>
      <c r="E5" s="5"/>
      <c r="F5" s="6"/>
      <c r="G5" s="5"/>
      <c r="H5" s="5"/>
      <c r="I5" s="7">
        <v>0</v>
      </c>
      <c r="J5" s="8">
        <f t="shared" ref="J5:J36" si="0">I5 / 76464.36</f>
        <v>0</v>
      </c>
    </row>
    <row r="6" spans="1:10" ht="24" customHeight="1" x14ac:dyDescent="0.2">
      <c r="A6" s="14" t="s">
        <v>18</v>
      </c>
      <c r="B6" s="16" t="s">
        <v>20</v>
      </c>
      <c r="C6" s="14" t="s">
        <v>21</v>
      </c>
      <c r="D6" s="14" t="s">
        <v>22</v>
      </c>
      <c r="E6" s="15" t="s">
        <v>23</v>
      </c>
      <c r="F6" s="16">
        <v>1</v>
      </c>
      <c r="G6" s="17">
        <v>254.59</v>
      </c>
      <c r="H6" s="17">
        <v>0</v>
      </c>
      <c r="I6" s="17">
        <f>TRUNC(F6 * H6, 2)</f>
        <v>0</v>
      </c>
      <c r="J6" s="18">
        <f t="shared" si="0"/>
        <v>0</v>
      </c>
    </row>
    <row r="7" spans="1:10" ht="26.1" customHeight="1" x14ac:dyDescent="0.2">
      <c r="A7" s="9" t="s">
        <v>24</v>
      </c>
      <c r="B7" s="11" t="s">
        <v>25</v>
      </c>
      <c r="C7" s="9" t="s">
        <v>26</v>
      </c>
      <c r="D7" s="9" t="s">
        <v>27</v>
      </c>
      <c r="E7" s="10" t="s">
        <v>28</v>
      </c>
      <c r="F7" s="11">
        <v>24</v>
      </c>
      <c r="G7" s="12">
        <v>111.04</v>
      </c>
      <c r="H7" s="12">
        <v>0</v>
      </c>
      <c r="I7" s="12">
        <f>TRUNC(F7 * H7, 2)</f>
        <v>0</v>
      </c>
      <c r="J7" s="13">
        <f t="shared" si="0"/>
        <v>0</v>
      </c>
    </row>
    <row r="8" spans="1:10" ht="24" customHeight="1" x14ac:dyDescent="0.2">
      <c r="A8" s="5" t="s">
        <v>29</v>
      </c>
      <c r="B8" s="5"/>
      <c r="C8" s="5"/>
      <c r="D8" s="5" t="s">
        <v>30</v>
      </c>
      <c r="E8" s="5"/>
      <c r="F8" s="6"/>
      <c r="G8" s="5"/>
      <c r="H8" s="5"/>
      <c r="I8" s="7">
        <v>0</v>
      </c>
      <c r="J8" s="8">
        <f t="shared" si="0"/>
        <v>0</v>
      </c>
    </row>
    <row r="9" spans="1:10" ht="39" customHeight="1" x14ac:dyDescent="0.2">
      <c r="A9" s="14" t="s">
        <v>31</v>
      </c>
      <c r="B9" s="16" t="s">
        <v>32</v>
      </c>
      <c r="C9" s="14" t="s">
        <v>26</v>
      </c>
      <c r="D9" s="14" t="s">
        <v>33</v>
      </c>
      <c r="E9" s="15" t="s">
        <v>34</v>
      </c>
      <c r="F9" s="16">
        <v>2.16</v>
      </c>
      <c r="G9" s="17">
        <v>250</v>
      </c>
      <c r="H9" s="17">
        <v>0</v>
      </c>
      <c r="I9" s="17">
        <f>TRUNC(F9 * H9, 2)</f>
        <v>0</v>
      </c>
      <c r="J9" s="18">
        <f t="shared" si="0"/>
        <v>0</v>
      </c>
    </row>
    <row r="10" spans="1:10" ht="26.1" customHeight="1" x14ac:dyDescent="0.2">
      <c r="A10" s="9" t="s">
        <v>35</v>
      </c>
      <c r="B10" s="11" t="s">
        <v>36</v>
      </c>
      <c r="C10" s="9" t="s">
        <v>21</v>
      </c>
      <c r="D10" s="9" t="s">
        <v>37</v>
      </c>
      <c r="E10" s="10" t="s">
        <v>38</v>
      </c>
      <c r="F10" s="11">
        <v>4</v>
      </c>
      <c r="G10" s="12">
        <v>81.64</v>
      </c>
      <c r="H10" s="12">
        <v>0</v>
      </c>
      <c r="I10" s="12">
        <f>TRUNC(F10 * H10, 2)</f>
        <v>0</v>
      </c>
      <c r="J10" s="13">
        <f t="shared" si="0"/>
        <v>0</v>
      </c>
    </row>
    <row r="11" spans="1:10" ht="24" customHeight="1" x14ac:dyDescent="0.2">
      <c r="A11" s="5" t="s">
        <v>39</v>
      </c>
      <c r="B11" s="5"/>
      <c r="C11" s="5"/>
      <c r="D11" s="5" t="s">
        <v>40</v>
      </c>
      <c r="E11" s="5"/>
      <c r="F11" s="6"/>
      <c r="G11" s="5"/>
      <c r="H11" s="5"/>
      <c r="I11" s="7">
        <v>0</v>
      </c>
      <c r="J11" s="8">
        <f t="shared" si="0"/>
        <v>0</v>
      </c>
    </row>
    <row r="12" spans="1:10" ht="24" customHeight="1" x14ac:dyDescent="0.2">
      <c r="A12" s="5" t="s">
        <v>41</v>
      </c>
      <c r="B12" s="5"/>
      <c r="C12" s="5"/>
      <c r="D12" s="5" t="s">
        <v>42</v>
      </c>
      <c r="E12" s="5"/>
      <c r="F12" s="6"/>
      <c r="G12" s="5"/>
      <c r="H12" s="5"/>
      <c r="I12" s="7">
        <v>0</v>
      </c>
      <c r="J12" s="8">
        <f t="shared" si="0"/>
        <v>0</v>
      </c>
    </row>
    <row r="13" spans="1:10" ht="24" customHeight="1" x14ac:dyDescent="0.2">
      <c r="A13" s="9" t="s">
        <v>43</v>
      </c>
      <c r="B13" s="11" t="s">
        <v>44</v>
      </c>
      <c r="C13" s="9" t="s">
        <v>45</v>
      </c>
      <c r="D13" s="9" t="s">
        <v>46</v>
      </c>
      <c r="E13" s="10" t="s">
        <v>34</v>
      </c>
      <c r="F13" s="11">
        <v>100.16</v>
      </c>
      <c r="G13" s="12">
        <v>7</v>
      </c>
      <c r="H13" s="12">
        <v>0</v>
      </c>
      <c r="I13" s="12">
        <f>TRUNC(F13 * H13, 2)</f>
        <v>0</v>
      </c>
      <c r="J13" s="13">
        <f t="shared" si="0"/>
        <v>0</v>
      </c>
    </row>
    <row r="14" spans="1:10" ht="26.1" customHeight="1" x14ac:dyDescent="0.2">
      <c r="A14" s="9" t="s">
        <v>47</v>
      </c>
      <c r="B14" s="11" t="s">
        <v>48</v>
      </c>
      <c r="C14" s="9" t="s">
        <v>49</v>
      </c>
      <c r="D14" s="9" t="s">
        <v>50</v>
      </c>
      <c r="E14" s="10" t="s">
        <v>34</v>
      </c>
      <c r="F14" s="11">
        <v>100.16</v>
      </c>
      <c r="G14" s="12">
        <v>11.52</v>
      </c>
      <c r="H14" s="12">
        <v>0</v>
      </c>
      <c r="I14" s="12">
        <f>TRUNC(F14 * H14, 2)</f>
        <v>0</v>
      </c>
      <c r="J14" s="13">
        <f t="shared" si="0"/>
        <v>0</v>
      </c>
    </row>
    <row r="15" spans="1:10" ht="39" customHeight="1" x14ac:dyDescent="0.2">
      <c r="A15" s="9" t="s">
        <v>51</v>
      </c>
      <c r="B15" s="11" t="s">
        <v>52</v>
      </c>
      <c r="C15" s="9" t="s">
        <v>53</v>
      </c>
      <c r="D15" s="9" t="s">
        <v>54</v>
      </c>
      <c r="E15" s="10" t="s">
        <v>34</v>
      </c>
      <c r="F15" s="11">
        <v>100.16</v>
      </c>
      <c r="G15" s="12">
        <v>4.91</v>
      </c>
      <c r="H15" s="12">
        <v>0</v>
      </c>
      <c r="I15" s="12">
        <f>TRUNC(F15 * H15, 2)</f>
        <v>0</v>
      </c>
      <c r="J15" s="13">
        <f t="shared" si="0"/>
        <v>0</v>
      </c>
    </row>
    <row r="16" spans="1:10" ht="24" customHeight="1" x14ac:dyDescent="0.2">
      <c r="A16" s="5" t="s">
        <v>55</v>
      </c>
      <c r="B16" s="5"/>
      <c r="C16" s="5"/>
      <c r="D16" s="5" t="s">
        <v>56</v>
      </c>
      <c r="E16" s="5"/>
      <c r="F16" s="6"/>
      <c r="G16" s="5"/>
      <c r="H16" s="5"/>
      <c r="I16" s="7">
        <v>0</v>
      </c>
      <c r="J16" s="8">
        <f t="shared" si="0"/>
        <v>0</v>
      </c>
    </row>
    <row r="17" spans="1:10" ht="39" customHeight="1" x14ac:dyDescent="0.2">
      <c r="A17" s="9" t="s">
        <v>57</v>
      </c>
      <c r="B17" s="11" t="s">
        <v>58</v>
      </c>
      <c r="C17" s="9" t="s">
        <v>53</v>
      </c>
      <c r="D17" s="9" t="s">
        <v>59</v>
      </c>
      <c r="E17" s="10" t="s">
        <v>34</v>
      </c>
      <c r="F17" s="11">
        <v>100.16</v>
      </c>
      <c r="G17" s="12">
        <v>43.53</v>
      </c>
      <c r="H17" s="12">
        <v>0</v>
      </c>
      <c r="I17" s="12">
        <f>TRUNC(F17 * H17, 2)</f>
        <v>0</v>
      </c>
      <c r="J17" s="13">
        <f t="shared" si="0"/>
        <v>0</v>
      </c>
    </row>
    <row r="18" spans="1:10" ht="39" customHeight="1" x14ac:dyDescent="0.2">
      <c r="A18" s="9" t="s">
        <v>60</v>
      </c>
      <c r="B18" s="11" t="s">
        <v>61</v>
      </c>
      <c r="C18" s="9" t="s">
        <v>45</v>
      </c>
      <c r="D18" s="9" t="s">
        <v>62</v>
      </c>
      <c r="E18" s="10" t="s">
        <v>34</v>
      </c>
      <c r="F18" s="11">
        <v>0.5</v>
      </c>
      <c r="G18" s="12">
        <v>116.98</v>
      </c>
      <c r="H18" s="12">
        <v>0</v>
      </c>
      <c r="I18" s="12">
        <f>TRUNC(F18 * H18, 2)</f>
        <v>0</v>
      </c>
      <c r="J18" s="13">
        <f t="shared" si="0"/>
        <v>0</v>
      </c>
    </row>
    <row r="19" spans="1:10" ht="39" customHeight="1" x14ac:dyDescent="0.2">
      <c r="A19" s="9" t="s">
        <v>63</v>
      </c>
      <c r="B19" s="11" t="s">
        <v>64</v>
      </c>
      <c r="C19" s="9" t="s">
        <v>26</v>
      </c>
      <c r="D19" s="9" t="s">
        <v>65</v>
      </c>
      <c r="E19" s="10" t="s">
        <v>34</v>
      </c>
      <c r="F19" s="11">
        <v>100.16</v>
      </c>
      <c r="G19" s="12">
        <v>59.45</v>
      </c>
      <c r="H19" s="12">
        <v>0</v>
      </c>
      <c r="I19" s="12">
        <f>TRUNC(F19 * H19, 2)</f>
        <v>0</v>
      </c>
      <c r="J19" s="13">
        <f t="shared" si="0"/>
        <v>0</v>
      </c>
    </row>
    <row r="20" spans="1:10" ht="26.1" customHeight="1" x14ac:dyDescent="0.2">
      <c r="A20" s="9" t="s">
        <v>66</v>
      </c>
      <c r="B20" s="11" t="s">
        <v>67</v>
      </c>
      <c r="C20" s="9" t="s">
        <v>26</v>
      </c>
      <c r="D20" s="9" t="s">
        <v>68</v>
      </c>
      <c r="E20" s="10" t="s">
        <v>34</v>
      </c>
      <c r="F20" s="11">
        <v>100.16</v>
      </c>
      <c r="G20" s="12">
        <v>105.97</v>
      </c>
      <c r="H20" s="12">
        <v>0</v>
      </c>
      <c r="I20" s="12">
        <f>TRUNC(F20 * H20, 2)</f>
        <v>0</v>
      </c>
      <c r="J20" s="13">
        <f t="shared" si="0"/>
        <v>0</v>
      </c>
    </row>
    <row r="21" spans="1:10" ht="39" customHeight="1" x14ac:dyDescent="0.2">
      <c r="A21" s="9" t="s">
        <v>69</v>
      </c>
      <c r="B21" s="11" t="s">
        <v>70</v>
      </c>
      <c r="C21" s="9" t="s">
        <v>26</v>
      </c>
      <c r="D21" s="9" t="s">
        <v>71</v>
      </c>
      <c r="E21" s="10" t="s">
        <v>34</v>
      </c>
      <c r="F21" s="11">
        <v>23.4</v>
      </c>
      <c r="G21" s="12">
        <v>56.08</v>
      </c>
      <c r="H21" s="12">
        <v>0</v>
      </c>
      <c r="I21" s="12">
        <f>TRUNC(F21 * H21, 2)</f>
        <v>0</v>
      </c>
      <c r="J21" s="13">
        <f t="shared" si="0"/>
        <v>0</v>
      </c>
    </row>
    <row r="22" spans="1:10" ht="24" customHeight="1" x14ac:dyDescent="0.2">
      <c r="A22" s="5" t="s">
        <v>72</v>
      </c>
      <c r="B22" s="5"/>
      <c r="C22" s="5"/>
      <c r="D22" s="5" t="s">
        <v>73</v>
      </c>
      <c r="E22" s="5"/>
      <c r="F22" s="6"/>
      <c r="G22" s="5"/>
      <c r="H22" s="5"/>
      <c r="I22" s="7">
        <v>0</v>
      </c>
      <c r="J22" s="8">
        <f t="shared" si="0"/>
        <v>0</v>
      </c>
    </row>
    <row r="23" spans="1:10" ht="24" customHeight="1" x14ac:dyDescent="0.2">
      <c r="A23" s="9" t="s">
        <v>74</v>
      </c>
      <c r="B23" s="11" t="s">
        <v>75</v>
      </c>
      <c r="C23" s="9" t="s">
        <v>45</v>
      </c>
      <c r="D23" s="9" t="s">
        <v>76</v>
      </c>
      <c r="E23" s="10" t="s">
        <v>34</v>
      </c>
      <c r="F23" s="11">
        <v>100.16</v>
      </c>
      <c r="G23" s="12">
        <v>2.38</v>
      </c>
      <c r="H23" s="12">
        <v>0</v>
      </c>
      <c r="I23" s="12">
        <f>TRUNC(F23 * H23, 2)</f>
        <v>0</v>
      </c>
      <c r="J23" s="13">
        <f t="shared" si="0"/>
        <v>0</v>
      </c>
    </row>
    <row r="24" spans="1:10" ht="24" customHeight="1" x14ac:dyDescent="0.2">
      <c r="A24" s="9" t="s">
        <v>77</v>
      </c>
      <c r="B24" s="11" t="s">
        <v>78</v>
      </c>
      <c r="C24" s="9" t="s">
        <v>79</v>
      </c>
      <c r="D24" s="9" t="s">
        <v>80</v>
      </c>
      <c r="E24" s="10" t="s">
        <v>81</v>
      </c>
      <c r="F24" s="11">
        <v>5.01</v>
      </c>
      <c r="G24" s="12">
        <v>111.23</v>
      </c>
      <c r="H24" s="12">
        <v>0</v>
      </c>
      <c r="I24" s="12">
        <f>TRUNC(F24 * H24, 2)</f>
        <v>0</v>
      </c>
      <c r="J24" s="13">
        <f t="shared" si="0"/>
        <v>0</v>
      </c>
    </row>
    <row r="25" spans="1:10" ht="24" customHeight="1" x14ac:dyDescent="0.2">
      <c r="A25" s="5" t="s">
        <v>82</v>
      </c>
      <c r="B25" s="5"/>
      <c r="C25" s="5"/>
      <c r="D25" s="5" t="s">
        <v>83</v>
      </c>
      <c r="E25" s="5"/>
      <c r="F25" s="6"/>
      <c r="G25" s="5"/>
      <c r="H25" s="5"/>
      <c r="I25" s="7">
        <v>0</v>
      </c>
      <c r="J25" s="8">
        <f t="shared" si="0"/>
        <v>0</v>
      </c>
    </row>
    <row r="26" spans="1:10" ht="24" customHeight="1" x14ac:dyDescent="0.2">
      <c r="A26" s="5" t="s">
        <v>84</v>
      </c>
      <c r="B26" s="5"/>
      <c r="C26" s="5"/>
      <c r="D26" s="5" t="s">
        <v>85</v>
      </c>
      <c r="E26" s="5"/>
      <c r="F26" s="6"/>
      <c r="G26" s="5"/>
      <c r="H26" s="5"/>
      <c r="I26" s="7">
        <v>0</v>
      </c>
      <c r="J26" s="8">
        <f t="shared" si="0"/>
        <v>0</v>
      </c>
    </row>
    <row r="27" spans="1:10" ht="26.1" customHeight="1" x14ac:dyDescent="0.2">
      <c r="A27" s="9" t="s">
        <v>86</v>
      </c>
      <c r="B27" s="11" t="s">
        <v>87</v>
      </c>
      <c r="C27" s="9" t="s">
        <v>26</v>
      </c>
      <c r="D27" s="9" t="s">
        <v>88</v>
      </c>
      <c r="E27" s="10" t="s">
        <v>81</v>
      </c>
      <c r="F27" s="11">
        <v>1</v>
      </c>
      <c r="G27" s="12">
        <v>86.09</v>
      </c>
      <c r="H27" s="12">
        <v>0</v>
      </c>
      <c r="I27" s="12">
        <f t="shared" ref="I27:I33" si="1">TRUNC(F27 * H27, 2)</f>
        <v>0</v>
      </c>
      <c r="J27" s="13">
        <f t="shared" si="0"/>
        <v>0</v>
      </c>
    </row>
    <row r="28" spans="1:10" ht="39" customHeight="1" x14ac:dyDescent="0.2">
      <c r="A28" s="9" t="s">
        <v>89</v>
      </c>
      <c r="B28" s="11" t="s">
        <v>52</v>
      </c>
      <c r="C28" s="9" t="s">
        <v>53</v>
      </c>
      <c r="D28" s="9" t="s">
        <v>54</v>
      </c>
      <c r="E28" s="10" t="s">
        <v>34</v>
      </c>
      <c r="F28" s="11">
        <v>10.02</v>
      </c>
      <c r="G28" s="12">
        <v>4.91</v>
      </c>
      <c r="H28" s="12">
        <v>0</v>
      </c>
      <c r="I28" s="12">
        <f t="shared" si="1"/>
        <v>0</v>
      </c>
      <c r="J28" s="13">
        <f t="shared" si="0"/>
        <v>0</v>
      </c>
    </row>
    <row r="29" spans="1:10" ht="24" customHeight="1" x14ac:dyDescent="0.2">
      <c r="A29" s="9" t="s">
        <v>90</v>
      </c>
      <c r="B29" s="11" t="s">
        <v>91</v>
      </c>
      <c r="C29" s="9" t="s">
        <v>92</v>
      </c>
      <c r="D29" s="9" t="s">
        <v>93</v>
      </c>
      <c r="E29" s="10" t="s">
        <v>34</v>
      </c>
      <c r="F29" s="11">
        <v>10.02</v>
      </c>
      <c r="G29" s="12">
        <v>5.2</v>
      </c>
      <c r="H29" s="12">
        <v>0</v>
      </c>
      <c r="I29" s="12">
        <f t="shared" si="1"/>
        <v>0</v>
      </c>
      <c r="J29" s="13">
        <f t="shared" si="0"/>
        <v>0</v>
      </c>
    </row>
    <row r="30" spans="1:10" ht="24" customHeight="1" x14ac:dyDescent="0.2">
      <c r="A30" s="9" t="s">
        <v>94</v>
      </c>
      <c r="B30" s="11" t="s">
        <v>95</v>
      </c>
      <c r="C30" s="9" t="s">
        <v>96</v>
      </c>
      <c r="D30" s="9" t="s">
        <v>97</v>
      </c>
      <c r="E30" s="10" t="s">
        <v>34</v>
      </c>
      <c r="F30" s="11">
        <v>10.02</v>
      </c>
      <c r="G30" s="12">
        <v>26.92</v>
      </c>
      <c r="H30" s="12">
        <v>0</v>
      </c>
      <c r="I30" s="12">
        <f t="shared" si="1"/>
        <v>0</v>
      </c>
      <c r="J30" s="13">
        <f t="shared" si="0"/>
        <v>0</v>
      </c>
    </row>
    <row r="31" spans="1:10" ht="26.1" customHeight="1" x14ac:dyDescent="0.2">
      <c r="A31" s="9" t="s">
        <v>98</v>
      </c>
      <c r="B31" s="11" t="s">
        <v>99</v>
      </c>
      <c r="C31" s="9" t="s">
        <v>49</v>
      </c>
      <c r="D31" s="9" t="s">
        <v>100</v>
      </c>
      <c r="E31" s="10" t="s">
        <v>101</v>
      </c>
      <c r="F31" s="11">
        <v>70</v>
      </c>
      <c r="G31" s="12">
        <v>6.45</v>
      </c>
      <c r="H31" s="12">
        <v>0</v>
      </c>
      <c r="I31" s="12">
        <f t="shared" si="1"/>
        <v>0</v>
      </c>
      <c r="J31" s="13">
        <f t="shared" si="0"/>
        <v>0</v>
      </c>
    </row>
    <row r="32" spans="1:10" ht="24" customHeight="1" x14ac:dyDescent="0.2">
      <c r="A32" s="9" t="s">
        <v>102</v>
      </c>
      <c r="B32" s="11" t="s">
        <v>103</v>
      </c>
      <c r="C32" s="9" t="s">
        <v>21</v>
      </c>
      <c r="D32" s="9" t="s">
        <v>104</v>
      </c>
      <c r="E32" s="10" t="s">
        <v>105</v>
      </c>
      <c r="F32" s="11">
        <v>0.3</v>
      </c>
      <c r="G32" s="12">
        <v>3652.97</v>
      </c>
      <c r="H32" s="12">
        <v>0</v>
      </c>
      <c r="I32" s="12">
        <f t="shared" si="1"/>
        <v>0</v>
      </c>
      <c r="J32" s="13">
        <f t="shared" si="0"/>
        <v>0</v>
      </c>
    </row>
    <row r="33" spans="1:10" ht="24" customHeight="1" x14ac:dyDescent="0.2">
      <c r="A33" s="9" t="s">
        <v>106</v>
      </c>
      <c r="B33" s="11" t="s">
        <v>107</v>
      </c>
      <c r="C33" s="9" t="s">
        <v>21</v>
      </c>
      <c r="D33" s="9" t="s">
        <v>108</v>
      </c>
      <c r="E33" s="10" t="s">
        <v>109</v>
      </c>
      <c r="F33" s="11">
        <v>10.02</v>
      </c>
      <c r="G33" s="12">
        <v>5.69</v>
      </c>
      <c r="H33" s="12">
        <v>0</v>
      </c>
      <c r="I33" s="12">
        <f t="shared" si="1"/>
        <v>0</v>
      </c>
      <c r="J33" s="13">
        <f t="shared" si="0"/>
        <v>0</v>
      </c>
    </row>
    <row r="34" spans="1:10" ht="24" customHeight="1" x14ac:dyDescent="0.2">
      <c r="A34" s="5" t="s">
        <v>110</v>
      </c>
      <c r="B34" s="5"/>
      <c r="C34" s="5"/>
      <c r="D34" s="5" t="s">
        <v>73</v>
      </c>
      <c r="E34" s="5"/>
      <c r="F34" s="6"/>
      <c r="G34" s="5"/>
      <c r="H34" s="5"/>
      <c r="I34" s="7">
        <v>0</v>
      </c>
      <c r="J34" s="8">
        <f t="shared" si="0"/>
        <v>0</v>
      </c>
    </row>
    <row r="35" spans="1:10" ht="24" customHeight="1" x14ac:dyDescent="0.2">
      <c r="A35" s="9" t="s">
        <v>111</v>
      </c>
      <c r="B35" s="11" t="s">
        <v>75</v>
      </c>
      <c r="C35" s="9" t="s">
        <v>45</v>
      </c>
      <c r="D35" s="9" t="s">
        <v>76</v>
      </c>
      <c r="E35" s="10" t="s">
        <v>34</v>
      </c>
      <c r="F35" s="11">
        <v>10.02</v>
      </c>
      <c r="G35" s="12">
        <v>2.38</v>
      </c>
      <c r="H35" s="12">
        <v>0</v>
      </c>
      <c r="I35" s="12">
        <f>TRUNC(F35 * H35, 2)</f>
        <v>0</v>
      </c>
      <c r="J35" s="13">
        <f t="shared" si="0"/>
        <v>0</v>
      </c>
    </row>
    <row r="36" spans="1:10" ht="24" customHeight="1" x14ac:dyDescent="0.2">
      <c r="A36" s="9" t="s">
        <v>112</v>
      </c>
      <c r="B36" s="11" t="s">
        <v>78</v>
      </c>
      <c r="C36" s="9" t="s">
        <v>79</v>
      </c>
      <c r="D36" s="9" t="s">
        <v>80</v>
      </c>
      <c r="E36" s="10" t="s">
        <v>81</v>
      </c>
      <c r="F36" s="11">
        <v>2</v>
      </c>
      <c r="G36" s="12">
        <v>111.23</v>
      </c>
      <c r="H36" s="12">
        <v>0</v>
      </c>
      <c r="I36" s="12">
        <f>TRUNC(F36 * H36, 2)</f>
        <v>0</v>
      </c>
      <c r="J36" s="13">
        <f t="shared" si="0"/>
        <v>0</v>
      </c>
    </row>
    <row r="37" spans="1:10" ht="24" customHeight="1" x14ac:dyDescent="0.2">
      <c r="A37" s="5" t="s">
        <v>113</v>
      </c>
      <c r="B37" s="5"/>
      <c r="C37" s="5"/>
      <c r="D37" s="5" t="s">
        <v>114</v>
      </c>
      <c r="E37" s="5"/>
      <c r="F37" s="6"/>
      <c r="G37" s="5"/>
      <c r="H37" s="5"/>
      <c r="I37" s="7">
        <v>0</v>
      </c>
      <c r="J37" s="8">
        <f t="shared" ref="J37:J68" si="2">I37 / 76464.36</f>
        <v>0</v>
      </c>
    </row>
    <row r="38" spans="1:10" ht="24" customHeight="1" x14ac:dyDescent="0.2">
      <c r="A38" s="5" t="s">
        <v>115</v>
      </c>
      <c r="B38" s="5"/>
      <c r="C38" s="5"/>
      <c r="D38" s="5" t="s">
        <v>42</v>
      </c>
      <c r="E38" s="5"/>
      <c r="F38" s="6"/>
      <c r="G38" s="5"/>
      <c r="H38" s="5"/>
      <c r="I38" s="7">
        <v>0</v>
      </c>
      <c r="J38" s="8">
        <f t="shared" si="2"/>
        <v>0</v>
      </c>
    </row>
    <row r="39" spans="1:10" ht="24" customHeight="1" x14ac:dyDescent="0.2">
      <c r="A39" s="9" t="s">
        <v>116</v>
      </c>
      <c r="B39" s="11" t="s">
        <v>44</v>
      </c>
      <c r="C39" s="9" t="s">
        <v>45</v>
      </c>
      <c r="D39" s="9" t="s">
        <v>117</v>
      </c>
      <c r="E39" s="10" t="s">
        <v>34</v>
      </c>
      <c r="F39" s="11">
        <v>59.99</v>
      </c>
      <c r="G39" s="12">
        <v>7</v>
      </c>
      <c r="H39" s="12">
        <v>0</v>
      </c>
      <c r="I39" s="12">
        <f>TRUNC(F39 * H39, 2)</f>
        <v>0</v>
      </c>
      <c r="J39" s="13">
        <f t="shared" si="2"/>
        <v>0</v>
      </c>
    </row>
    <row r="40" spans="1:10" ht="24" customHeight="1" x14ac:dyDescent="0.2">
      <c r="A40" s="9" t="s">
        <v>118</v>
      </c>
      <c r="B40" s="11" t="s">
        <v>44</v>
      </c>
      <c r="C40" s="9" t="s">
        <v>45</v>
      </c>
      <c r="D40" s="9" t="s">
        <v>119</v>
      </c>
      <c r="E40" s="10" t="s">
        <v>34</v>
      </c>
      <c r="F40" s="11">
        <v>25</v>
      </c>
      <c r="G40" s="12">
        <v>7</v>
      </c>
      <c r="H40" s="12">
        <v>0</v>
      </c>
      <c r="I40" s="12">
        <f>TRUNC(F40 * H40, 2)</f>
        <v>0</v>
      </c>
      <c r="J40" s="13">
        <f t="shared" si="2"/>
        <v>0</v>
      </c>
    </row>
    <row r="41" spans="1:10" ht="26.1" customHeight="1" x14ac:dyDescent="0.2">
      <c r="A41" s="9" t="s">
        <v>120</v>
      </c>
      <c r="B41" s="11" t="s">
        <v>48</v>
      </c>
      <c r="C41" s="9" t="s">
        <v>49</v>
      </c>
      <c r="D41" s="9" t="s">
        <v>121</v>
      </c>
      <c r="E41" s="10" t="s">
        <v>34</v>
      </c>
      <c r="F41" s="11">
        <v>59.99</v>
      </c>
      <c r="G41" s="12">
        <v>11.52</v>
      </c>
      <c r="H41" s="12">
        <v>0</v>
      </c>
      <c r="I41" s="12">
        <f>TRUNC(F41 * H41, 2)</f>
        <v>0</v>
      </c>
      <c r="J41" s="13">
        <f t="shared" si="2"/>
        <v>0</v>
      </c>
    </row>
    <row r="42" spans="1:10" ht="39" customHeight="1" x14ac:dyDescent="0.2">
      <c r="A42" s="9" t="s">
        <v>122</v>
      </c>
      <c r="B42" s="11" t="s">
        <v>52</v>
      </c>
      <c r="C42" s="9" t="s">
        <v>53</v>
      </c>
      <c r="D42" s="9" t="s">
        <v>123</v>
      </c>
      <c r="E42" s="10" t="s">
        <v>34</v>
      </c>
      <c r="F42" s="11">
        <v>59.99</v>
      </c>
      <c r="G42" s="12">
        <v>4.91</v>
      </c>
      <c r="H42" s="12">
        <v>0</v>
      </c>
      <c r="I42" s="12">
        <f>TRUNC(F42 * H42, 2)</f>
        <v>0</v>
      </c>
      <c r="J42" s="13">
        <f t="shared" si="2"/>
        <v>0</v>
      </c>
    </row>
    <row r="43" spans="1:10" ht="24" customHeight="1" x14ac:dyDescent="0.2">
      <c r="A43" s="5" t="s">
        <v>124</v>
      </c>
      <c r="B43" s="5"/>
      <c r="C43" s="5"/>
      <c r="D43" s="5" t="s">
        <v>125</v>
      </c>
      <c r="E43" s="5"/>
      <c r="F43" s="6"/>
      <c r="G43" s="5"/>
      <c r="H43" s="5"/>
      <c r="I43" s="7">
        <v>0</v>
      </c>
      <c r="J43" s="8">
        <f t="shared" si="2"/>
        <v>0</v>
      </c>
    </row>
    <row r="44" spans="1:10" ht="39" customHeight="1" x14ac:dyDescent="0.2">
      <c r="A44" s="9" t="s">
        <v>126</v>
      </c>
      <c r="B44" s="11" t="s">
        <v>58</v>
      </c>
      <c r="C44" s="9" t="s">
        <v>53</v>
      </c>
      <c r="D44" s="9" t="s">
        <v>59</v>
      </c>
      <c r="E44" s="10" t="s">
        <v>34</v>
      </c>
      <c r="F44" s="11">
        <v>59.99</v>
      </c>
      <c r="G44" s="12">
        <v>43.53</v>
      </c>
      <c r="H44" s="12">
        <v>0</v>
      </c>
      <c r="I44" s="12">
        <f t="shared" ref="I44:I49" si="3">TRUNC(F44 * H44, 2)</f>
        <v>0</v>
      </c>
      <c r="J44" s="13">
        <f t="shared" si="2"/>
        <v>0</v>
      </c>
    </row>
    <row r="45" spans="1:10" ht="39" customHeight="1" x14ac:dyDescent="0.2">
      <c r="A45" s="9" t="s">
        <v>127</v>
      </c>
      <c r="B45" s="11" t="s">
        <v>61</v>
      </c>
      <c r="C45" s="9" t="s">
        <v>45</v>
      </c>
      <c r="D45" s="9" t="s">
        <v>62</v>
      </c>
      <c r="E45" s="10" t="s">
        <v>34</v>
      </c>
      <c r="F45" s="11">
        <v>2</v>
      </c>
      <c r="G45" s="12">
        <v>116.98</v>
      </c>
      <c r="H45" s="12">
        <v>0</v>
      </c>
      <c r="I45" s="12">
        <f t="shared" si="3"/>
        <v>0</v>
      </c>
      <c r="J45" s="13">
        <f t="shared" si="2"/>
        <v>0</v>
      </c>
    </row>
    <row r="46" spans="1:10" ht="39" customHeight="1" x14ac:dyDescent="0.2">
      <c r="A46" s="9" t="s">
        <v>128</v>
      </c>
      <c r="B46" s="11" t="s">
        <v>64</v>
      </c>
      <c r="C46" s="9" t="s">
        <v>26</v>
      </c>
      <c r="D46" s="9" t="s">
        <v>65</v>
      </c>
      <c r="E46" s="10" t="s">
        <v>34</v>
      </c>
      <c r="F46" s="11">
        <v>59.99</v>
      </c>
      <c r="G46" s="12">
        <v>59.45</v>
      </c>
      <c r="H46" s="12">
        <v>0</v>
      </c>
      <c r="I46" s="12">
        <f t="shared" si="3"/>
        <v>0</v>
      </c>
      <c r="J46" s="13">
        <f t="shared" si="2"/>
        <v>0</v>
      </c>
    </row>
    <row r="47" spans="1:10" ht="26.1" customHeight="1" x14ac:dyDescent="0.2">
      <c r="A47" s="9" t="s">
        <v>129</v>
      </c>
      <c r="B47" s="11" t="s">
        <v>67</v>
      </c>
      <c r="C47" s="9" t="s">
        <v>26</v>
      </c>
      <c r="D47" s="9" t="s">
        <v>68</v>
      </c>
      <c r="E47" s="10" t="s">
        <v>34</v>
      </c>
      <c r="F47" s="11">
        <v>59.99</v>
      </c>
      <c r="G47" s="12">
        <v>105.97</v>
      </c>
      <c r="H47" s="12">
        <v>0</v>
      </c>
      <c r="I47" s="12">
        <f t="shared" si="3"/>
        <v>0</v>
      </c>
      <c r="J47" s="13">
        <f t="shared" si="2"/>
        <v>0</v>
      </c>
    </row>
    <row r="48" spans="1:10" ht="39" customHeight="1" x14ac:dyDescent="0.2">
      <c r="A48" s="9" t="s">
        <v>130</v>
      </c>
      <c r="B48" s="11" t="s">
        <v>131</v>
      </c>
      <c r="C48" s="9" t="s">
        <v>26</v>
      </c>
      <c r="D48" s="9" t="s">
        <v>132</v>
      </c>
      <c r="E48" s="10" t="s">
        <v>34</v>
      </c>
      <c r="F48" s="11">
        <v>25</v>
      </c>
      <c r="G48" s="12">
        <v>199.9</v>
      </c>
      <c r="H48" s="12">
        <v>0</v>
      </c>
      <c r="I48" s="12">
        <f t="shared" si="3"/>
        <v>0</v>
      </c>
      <c r="J48" s="13">
        <f t="shared" si="2"/>
        <v>0</v>
      </c>
    </row>
    <row r="49" spans="1:10" ht="39" customHeight="1" x14ac:dyDescent="0.2">
      <c r="A49" s="9" t="s">
        <v>133</v>
      </c>
      <c r="B49" s="11" t="s">
        <v>70</v>
      </c>
      <c r="C49" s="9" t="s">
        <v>26</v>
      </c>
      <c r="D49" s="9" t="s">
        <v>71</v>
      </c>
      <c r="E49" s="10" t="s">
        <v>34</v>
      </c>
      <c r="F49" s="11">
        <v>25</v>
      </c>
      <c r="G49" s="12">
        <v>56.08</v>
      </c>
      <c r="H49" s="12">
        <v>0</v>
      </c>
      <c r="I49" s="12">
        <f t="shared" si="3"/>
        <v>0</v>
      </c>
      <c r="J49" s="13">
        <f t="shared" si="2"/>
        <v>0</v>
      </c>
    </row>
    <row r="50" spans="1:10" ht="24" customHeight="1" x14ac:dyDescent="0.2">
      <c r="A50" s="5" t="s">
        <v>134</v>
      </c>
      <c r="B50" s="5"/>
      <c r="C50" s="5"/>
      <c r="D50" s="5" t="s">
        <v>73</v>
      </c>
      <c r="E50" s="5"/>
      <c r="F50" s="6"/>
      <c r="G50" s="5"/>
      <c r="H50" s="5"/>
      <c r="I50" s="7">
        <v>0</v>
      </c>
      <c r="J50" s="8">
        <f t="shared" si="2"/>
        <v>0</v>
      </c>
    </row>
    <row r="51" spans="1:10" ht="24" customHeight="1" x14ac:dyDescent="0.2">
      <c r="A51" s="9" t="s">
        <v>135</v>
      </c>
      <c r="B51" s="11" t="s">
        <v>75</v>
      </c>
      <c r="C51" s="9" t="s">
        <v>45</v>
      </c>
      <c r="D51" s="9" t="s">
        <v>136</v>
      </c>
      <c r="E51" s="10" t="s">
        <v>34</v>
      </c>
      <c r="F51" s="11">
        <v>59.99</v>
      </c>
      <c r="G51" s="12">
        <v>2.38</v>
      </c>
      <c r="H51" s="12">
        <v>0</v>
      </c>
      <c r="I51" s="12">
        <f>TRUNC(F51 * H51, 2)</f>
        <v>0</v>
      </c>
      <c r="J51" s="13">
        <f t="shared" si="2"/>
        <v>0</v>
      </c>
    </row>
    <row r="52" spans="1:10" ht="24" customHeight="1" x14ac:dyDescent="0.2">
      <c r="A52" s="9" t="s">
        <v>137</v>
      </c>
      <c r="B52" s="11" t="s">
        <v>78</v>
      </c>
      <c r="C52" s="9" t="s">
        <v>79</v>
      </c>
      <c r="D52" s="9" t="s">
        <v>80</v>
      </c>
      <c r="E52" s="10" t="s">
        <v>81</v>
      </c>
      <c r="F52" s="11">
        <v>2.83</v>
      </c>
      <c r="G52" s="12">
        <v>111.23</v>
      </c>
      <c r="H52" s="12">
        <v>0</v>
      </c>
      <c r="I52" s="12">
        <f>TRUNC(F52 * H52, 2)</f>
        <v>0</v>
      </c>
      <c r="J52" s="13">
        <f t="shared" si="2"/>
        <v>0</v>
      </c>
    </row>
    <row r="53" spans="1:10" ht="24" customHeight="1" x14ac:dyDescent="0.2">
      <c r="A53" s="5" t="s">
        <v>138</v>
      </c>
      <c r="B53" s="5"/>
      <c r="C53" s="5"/>
      <c r="D53" s="5" t="s">
        <v>139</v>
      </c>
      <c r="E53" s="5"/>
      <c r="F53" s="6"/>
      <c r="G53" s="5"/>
      <c r="H53" s="5"/>
      <c r="I53" s="7">
        <v>0</v>
      </c>
      <c r="J53" s="8">
        <f t="shared" si="2"/>
        <v>0</v>
      </c>
    </row>
    <row r="54" spans="1:10" ht="24" customHeight="1" x14ac:dyDescent="0.2">
      <c r="A54" s="5" t="s">
        <v>140</v>
      </c>
      <c r="B54" s="5"/>
      <c r="C54" s="5"/>
      <c r="D54" s="5" t="s">
        <v>85</v>
      </c>
      <c r="E54" s="5"/>
      <c r="F54" s="6"/>
      <c r="G54" s="5"/>
      <c r="H54" s="5"/>
      <c r="I54" s="7">
        <v>0</v>
      </c>
      <c r="J54" s="8">
        <f t="shared" si="2"/>
        <v>0</v>
      </c>
    </row>
    <row r="55" spans="1:10" ht="26.1" customHeight="1" x14ac:dyDescent="0.2">
      <c r="A55" s="9" t="s">
        <v>141</v>
      </c>
      <c r="B55" s="11" t="s">
        <v>87</v>
      </c>
      <c r="C55" s="9" t="s">
        <v>26</v>
      </c>
      <c r="D55" s="9" t="s">
        <v>88</v>
      </c>
      <c r="E55" s="10" t="s">
        <v>81</v>
      </c>
      <c r="F55" s="11">
        <v>1.5</v>
      </c>
      <c r="G55" s="12">
        <v>86.09</v>
      </c>
      <c r="H55" s="12">
        <v>0</v>
      </c>
      <c r="I55" s="12">
        <f t="shared" ref="I55:I61" si="4">TRUNC(F55 * H55, 2)</f>
        <v>0</v>
      </c>
      <c r="J55" s="13">
        <f t="shared" si="2"/>
        <v>0</v>
      </c>
    </row>
    <row r="56" spans="1:10" ht="39" customHeight="1" x14ac:dyDescent="0.2">
      <c r="A56" s="9" t="s">
        <v>142</v>
      </c>
      <c r="B56" s="11" t="s">
        <v>52</v>
      </c>
      <c r="C56" s="9" t="s">
        <v>53</v>
      </c>
      <c r="D56" s="9" t="s">
        <v>54</v>
      </c>
      <c r="E56" s="10" t="s">
        <v>34</v>
      </c>
      <c r="F56" s="11">
        <v>5.67</v>
      </c>
      <c r="G56" s="12">
        <v>4.91</v>
      </c>
      <c r="H56" s="12">
        <v>0</v>
      </c>
      <c r="I56" s="12">
        <f t="shared" si="4"/>
        <v>0</v>
      </c>
      <c r="J56" s="13">
        <f t="shared" si="2"/>
        <v>0</v>
      </c>
    </row>
    <row r="57" spans="1:10" ht="24" customHeight="1" x14ac:dyDescent="0.2">
      <c r="A57" s="9" t="s">
        <v>143</v>
      </c>
      <c r="B57" s="11" t="s">
        <v>91</v>
      </c>
      <c r="C57" s="9" t="s">
        <v>92</v>
      </c>
      <c r="D57" s="9" t="s">
        <v>93</v>
      </c>
      <c r="E57" s="10" t="s">
        <v>34</v>
      </c>
      <c r="F57" s="11">
        <v>5.67</v>
      </c>
      <c r="G57" s="12">
        <v>5.2</v>
      </c>
      <c r="H57" s="12">
        <v>0</v>
      </c>
      <c r="I57" s="12">
        <f t="shared" si="4"/>
        <v>0</v>
      </c>
      <c r="J57" s="13">
        <f t="shared" si="2"/>
        <v>0</v>
      </c>
    </row>
    <row r="58" spans="1:10" ht="24" customHeight="1" x14ac:dyDescent="0.2">
      <c r="A58" s="9" t="s">
        <v>144</v>
      </c>
      <c r="B58" s="11" t="s">
        <v>95</v>
      </c>
      <c r="C58" s="9" t="s">
        <v>96</v>
      </c>
      <c r="D58" s="9" t="s">
        <v>145</v>
      </c>
      <c r="E58" s="10" t="s">
        <v>34</v>
      </c>
      <c r="F58" s="11">
        <v>5.67</v>
      </c>
      <c r="G58" s="12">
        <v>26.92</v>
      </c>
      <c r="H58" s="12">
        <v>0</v>
      </c>
      <c r="I58" s="12">
        <f t="shared" si="4"/>
        <v>0</v>
      </c>
      <c r="J58" s="13">
        <f t="shared" si="2"/>
        <v>0</v>
      </c>
    </row>
    <row r="59" spans="1:10" ht="26.1" customHeight="1" x14ac:dyDescent="0.2">
      <c r="A59" s="9" t="s">
        <v>146</v>
      </c>
      <c r="B59" s="11" t="s">
        <v>99</v>
      </c>
      <c r="C59" s="9" t="s">
        <v>49</v>
      </c>
      <c r="D59" s="9" t="s">
        <v>100</v>
      </c>
      <c r="E59" s="10" t="s">
        <v>101</v>
      </c>
      <c r="F59" s="11">
        <v>80</v>
      </c>
      <c r="G59" s="12">
        <v>6.45</v>
      </c>
      <c r="H59" s="12">
        <v>0</v>
      </c>
      <c r="I59" s="12">
        <f t="shared" si="4"/>
        <v>0</v>
      </c>
      <c r="J59" s="13">
        <f t="shared" si="2"/>
        <v>0</v>
      </c>
    </row>
    <row r="60" spans="1:10" ht="24" customHeight="1" x14ac:dyDescent="0.2">
      <c r="A60" s="9" t="s">
        <v>147</v>
      </c>
      <c r="B60" s="11" t="s">
        <v>103</v>
      </c>
      <c r="C60" s="9" t="s">
        <v>21</v>
      </c>
      <c r="D60" s="9" t="s">
        <v>104</v>
      </c>
      <c r="E60" s="10" t="s">
        <v>105</v>
      </c>
      <c r="F60" s="11">
        <v>0.3</v>
      </c>
      <c r="G60" s="12">
        <v>3652.97</v>
      </c>
      <c r="H60" s="12">
        <v>0</v>
      </c>
      <c r="I60" s="12">
        <f t="shared" si="4"/>
        <v>0</v>
      </c>
      <c r="J60" s="13">
        <f t="shared" si="2"/>
        <v>0</v>
      </c>
    </row>
    <row r="61" spans="1:10" ht="24" customHeight="1" x14ac:dyDescent="0.2">
      <c r="A61" s="9" t="s">
        <v>148</v>
      </c>
      <c r="B61" s="11" t="s">
        <v>107</v>
      </c>
      <c r="C61" s="9" t="s">
        <v>21</v>
      </c>
      <c r="D61" s="9" t="s">
        <v>108</v>
      </c>
      <c r="E61" s="10" t="s">
        <v>109</v>
      </c>
      <c r="F61" s="11">
        <v>5.67</v>
      </c>
      <c r="G61" s="12">
        <v>5.69</v>
      </c>
      <c r="H61" s="12">
        <v>0</v>
      </c>
      <c r="I61" s="12">
        <f t="shared" si="4"/>
        <v>0</v>
      </c>
      <c r="J61" s="13">
        <f t="shared" si="2"/>
        <v>0</v>
      </c>
    </row>
    <row r="62" spans="1:10" ht="24" customHeight="1" x14ac:dyDescent="0.2">
      <c r="A62" s="5" t="s">
        <v>149</v>
      </c>
      <c r="B62" s="5"/>
      <c r="C62" s="5"/>
      <c r="D62" s="5" t="s">
        <v>73</v>
      </c>
      <c r="E62" s="5"/>
      <c r="F62" s="6"/>
      <c r="G62" s="5"/>
      <c r="H62" s="5"/>
      <c r="I62" s="7">
        <v>0</v>
      </c>
      <c r="J62" s="8">
        <f t="shared" si="2"/>
        <v>0</v>
      </c>
    </row>
    <row r="63" spans="1:10" ht="24" customHeight="1" x14ac:dyDescent="0.2">
      <c r="A63" s="9" t="s">
        <v>150</v>
      </c>
      <c r="B63" s="11" t="s">
        <v>78</v>
      </c>
      <c r="C63" s="9" t="s">
        <v>79</v>
      </c>
      <c r="D63" s="9" t="s">
        <v>80</v>
      </c>
      <c r="E63" s="10" t="s">
        <v>81</v>
      </c>
      <c r="F63" s="11">
        <v>2</v>
      </c>
      <c r="G63" s="12">
        <v>111.23</v>
      </c>
      <c r="H63" s="12">
        <v>0</v>
      </c>
      <c r="I63" s="12">
        <f>TRUNC(F63 * H63, 2)</f>
        <v>0</v>
      </c>
      <c r="J63" s="13">
        <f t="shared" si="2"/>
        <v>0</v>
      </c>
    </row>
    <row r="64" spans="1:10" ht="24" customHeight="1" x14ac:dyDescent="0.2">
      <c r="A64" s="9" t="s">
        <v>151</v>
      </c>
      <c r="B64" s="11" t="s">
        <v>152</v>
      </c>
      <c r="C64" s="9" t="s">
        <v>79</v>
      </c>
      <c r="D64" s="9" t="s">
        <v>153</v>
      </c>
      <c r="E64" s="10" t="s">
        <v>23</v>
      </c>
      <c r="F64" s="11">
        <v>2</v>
      </c>
      <c r="G64" s="12">
        <v>270.48</v>
      </c>
      <c r="H64" s="12">
        <v>0</v>
      </c>
      <c r="I64" s="12">
        <f>TRUNC(F64 * H64, 2)</f>
        <v>0</v>
      </c>
      <c r="J64" s="13">
        <f t="shared" si="2"/>
        <v>0</v>
      </c>
    </row>
    <row r="65" spans="1:10" ht="24" customHeight="1" x14ac:dyDescent="0.2">
      <c r="A65" s="14" t="s">
        <v>154</v>
      </c>
      <c r="B65" s="16" t="s">
        <v>155</v>
      </c>
      <c r="C65" s="14" t="s">
        <v>21</v>
      </c>
      <c r="D65" s="14" t="s">
        <v>156</v>
      </c>
      <c r="E65" s="15" t="s">
        <v>23</v>
      </c>
      <c r="F65" s="16">
        <v>2</v>
      </c>
      <c r="G65" s="17">
        <v>450</v>
      </c>
      <c r="H65" s="17">
        <v>0</v>
      </c>
      <c r="I65" s="17">
        <f>TRUNC(F65 * H65, 2)</f>
        <v>0</v>
      </c>
      <c r="J65" s="18">
        <f t="shared" si="2"/>
        <v>0</v>
      </c>
    </row>
    <row r="66" spans="1:10" ht="24" customHeight="1" x14ac:dyDescent="0.2">
      <c r="A66" s="5" t="s">
        <v>157</v>
      </c>
      <c r="B66" s="5"/>
      <c r="C66" s="5"/>
      <c r="D66" s="5" t="s">
        <v>158</v>
      </c>
      <c r="E66" s="5"/>
      <c r="F66" s="6"/>
      <c r="G66" s="5"/>
      <c r="H66" s="5"/>
      <c r="I66" s="7">
        <v>0</v>
      </c>
      <c r="J66" s="8">
        <f t="shared" si="2"/>
        <v>0</v>
      </c>
    </row>
    <row r="67" spans="1:10" ht="51.95" customHeight="1" x14ac:dyDescent="0.2">
      <c r="A67" s="9" t="s">
        <v>159</v>
      </c>
      <c r="B67" s="11" t="s">
        <v>160</v>
      </c>
      <c r="C67" s="9" t="s">
        <v>26</v>
      </c>
      <c r="D67" s="9" t="s">
        <v>161</v>
      </c>
      <c r="E67" s="10" t="s">
        <v>101</v>
      </c>
      <c r="F67" s="11">
        <v>40</v>
      </c>
      <c r="G67" s="12">
        <v>26.93</v>
      </c>
      <c r="H67" s="12">
        <v>0</v>
      </c>
      <c r="I67" s="12">
        <f t="shared" ref="I67:I73" si="5">TRUNC(F67 * H67, 2)</f>
        <v>0</v>
      </c>
      <c r="J67" s="13">
        <f t="shared" si="2"/>
        <v>0</v>
      </c>
    </row>
    <row r="68" spans="1:10" ht="39" customHeight="1" x14ac:dyDescent="0.2">
      <c r="A68" s="9" t="s">
        <v>162</v>
      </c>
      <c r="B68" s="11" t="s">
        <v>163</v>
      </c>
      <c r="C68" s="9" t="s">
        <v>26</v>
      </c>
      <c r="D68" s="9" t="s">
        <v>164</v>
      </c>
      <c r="E68" s="10" t="s">
        <v>23</v>
      </c>
      <c r="F68" s="11">
        <v>15</v>
      </c>
      <c r="G68" s="12">
        <v>22.81</v>
      </c>
      <c r="H68" s="12">
        <v>0</v>
      </c>
      <c r="I68" s="12">
        <f t="shared" si="5"/>
        <v>0</v>
      </c>
      <c r="J68" s="13">
        <f t="shared" si="2"/>
        <v>0</v>
      </c>
    </row>
    <row r="69" spans="1:10" ht="39" customHeight="1" x14ac:dyDescent="0.2">
      <c r="A69" s="9" t="s">
        <v>165</v>
      </c>
      <c r="B69" s="11" t="s">
        <v>166</v>
      </c>
      <c r="C69" s="9" t="s">
        <v>26</v>
      </c>
      <c r="D69" s="9" t="s">
        <v>167</v>
      </c>
      <c r="E69" s="10" t="s">
        <v>23</v>
      </c>
      <c r="F69" s="11">
        <v>15</v>
      </c>
      <c r="G69" s="12">
        <v>20.100000000000001</v>
      </c>
      <c r="H69" s="12">
        <v>0</v>
      </c>
      <c r="I69" s="12">
        <f t="shared" si="5"/>
        <v>0</v>
      </c>
      <c r="J69" s="13">
        <f t="shared" ref="J69:J100" si="6">I69 / 76464.36</f>
        <v>0</v>
      </c>
    </row>
    <row r="70" spans="1:10" ht="39" customHeight="1" x14ac:dyDescent="0.2">
      <c r="A70" s="9" t="s">
        <v>168</v>
      </c>
      <c r="B70" s="11" t="s">
        <v>169</v>
      </c>
      <c r="C70" s="9" t="s">
        <v>26</v>
      </c>
      <c r="D70" s="9" t="s">
        <v>170</v>
      </c>
      <c r="E70" s="10" t="s">
        <v>23</v>
      </c>
      <c r="F70" s="11">
        <v>15</v>
      </c>
      <c r="G70" s="12">
        <v>30.56</v>
      </c>
      <c r="H70" s="12">
        <v>0</v>
      </c>
      <c r="I70" s="12">
        <f t="shared" si="5"/>
        <v>0</v>
      </c>
      <c r="J70" s="13">
        <f t="shared" si="6"/>
        <v>0</v>
      </c>
    </row>
    <row r="71" spans="1:10" ht="39" customHeight="1" x14ac:dyDescent="0.2">
      <c r="A71" s="9" t="s">
        <v>171</v>
      </c>
      <c r="B71" s="11" t="s">
        <v>172</v>
      </c>
      <c r="C71" s="9" t="s">
        <v>26</v>
      </c>
      <c r="D71" s="9" t="s">
        <v>173</v>
      </c>
      <c r="E71" s="10" t="s">
        <v>23</v>
      </c>
      <c r="F71" s="11">
        <v>15</v>
      </c>
      <c r="G71" s="12">
        <v>15.52</v>
      </c>
      <c r="H71" s="12">
        <v>0</v>
      </c>
      <c r="I71" s="12">
        <f t="shared" si="5"/>
        <v>0</v>
      </c>
      <c r="J71" s="13">
        <f t="shared" si="6"/>
        <v>0</v>
      </c>
    </row>
    <row r="72" spans="1:10" ht="65.099999999999994" customHeight="1" x14ac:dyDescent="0.2">
      <c r="A72" s="9" t="s">
        <v>174</v>
      </c>
      <c r="B72" s="11" t="s">
        <v>175</v>
      </c>
      <c r="C72" s="9" t="s">
        <v>26</v>
      </c>
      <c r="D72" s="9" t="s">
        <v>176</v>
      </c>
      <c r="E72" s="10" t="s">
        <v>23</v>
      </c>
      <c r="F72" s="11">
        <v>12</v>
      </c>
      <c r="G72" s="12">
        <v>46.27</v>
      </c>
      <c r="H72" s="12">
        <v>0</v>
      </c>
      <c r="I72" s="12">
        <f t="shared" si="5"/>
        <v>0</v>
      </c>
      <c r="J72" s="13">
        <f t="shared" si="6"/>
        <v>0</v>
      </c>
    </row>
    <row r="73" spans="1:10" ht="39" customHeight="1" x14ac:dyDescent="0.2">
      <c r="A73" s="9" t="s">
        <v>177</v>
      </c>
      <c r="B73" s="11" t="s">
        <v>178</v>
      </c>
      <c r="C73" s="9" t="s">
        <v>21</v>
      </c>
      <c r="D73" s="9" t="s">
        <v>179</v>
      </c>
      <c r="E73" s="10" t="s">
        <v>23</v>
      </c>
      <c r="F73" s="11">
        <v>2</v>
      </c>
      <c r="G73" s="12">
        <v>944.14</v>
      </c>
      <c r="H73" s="12">
        <v>0</v>
      </c>
      <c r="I73" s="12">
        <f t="shared" si="5"/>
        <v>0</v>
      </c>
      <c r="J73" s="13">
        <f t="shared" si="6"/>
        <v>0</v>
      </c>
    </row>
    <row r="74" spans="1:10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</row>
    <row r="75" spans="1:10" x14ac:dyDescent="0.2">
      <c r="A75" s="27"/>
      <c r="B75" s="27"/>
      <c r="C75" s="27"/>
      <c r="D75" s="22"/>
      <c r="E75" s="21"/>
      <c r="F75" s="25" t="s">
        <v>180</v>
      </c>
      <c r="G75" s="27"/>
      <c r="H75" s="28">
        <v>0</v>
      </c>
      <c r="I75" s="27"/>
      <c r="J75" s="27"/>
    </row>
    <row r="76" spans="1:10" x14ac:dyDescent="0.2">
      <c r="A76" s="27"/>
      <c r="B76" s="27"/>
      <c r="C76" s="27"/>
      <c r="D76" s="22"/>
      <c r="E76" s="21"/>
      <c r="F76" s="25" t="s">
        <v>181</v>
      </c>
      <c r="G76" s="27"/>
      <c r="H76" s="28">
        <v>0</v>
      </c>
      <c r="I76" s="27"/>
      <c r="J76" s="27"/>
    </row>
    <row r="77" spans="1:10" x14ac:dyDescent="0.2">
      <c r="A77" s="27"/>
      <c r="B77" s="27"/>
      <c r="C77" s="27"/>
      <c r="D77" s="22"/>
      <c r="E77" s="21"/>
      <c r="F77" s="25" t="s">
        <v>182</v>
      </c>
      <c r="G77" s="27"/>
      <c r="H77" s="28">
        <v>0</v>
      </c>
      <c r="I77" s="27"/>
      <c r="J77" s="27"/>
    </row>
    <row r="78" spans="1:10" ht="60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</row>
    <row r="79" spans="1:10" ht="69.95" customHeight="1" x14ac:dyDescent="0.2">
      <c r="A79" s="29"/>
      <c r="B79" s="26"/>
      <c r="C79" s="26"/>
      <c r="D79" s="26"/>
      <c r="E79" s="26"/>
      <c r="F79" s="26"/>
      <c r="G79" s="26"/>
      <c r="H79" s="26"/>
      <c r="I79" s="26"/>
      <c r="J79" s="26"/>
    </row>
  </sheetData>
  <mergeCells count="17">
    <mergeCell ref="A77:C77"/>
    <mergeCell ref="F77:G77"/>
    <mergeCell ref="H77:J77"/>
    <mergeCell ref="A79:J79"/>
    <mergeCell ref="A3:J3"/>
    <mergeCell ref="A75:C75"/>
    <mergeCell ref="F75:G75"/>
    <mergeCell ref="H75:J75"/>
    <mergeCell ref="A76:C76"/>
    <mergeCell ref="F76:G76"/>
    <mergeCell ref="H76:J76"/>
    <mergeCell ref="E1:F1"/>
    <mergeCell ref="G1:H1"/>
    <mergeCell ref="I1:J1"/>
    <mergeCell ref="E2:F2"/>
    <mergeCell ref="G2:H2"/>
    <mergeCell ref="I2:J2"/>
  </mergeCells>
  <pageMargins left="0.5" right="0.5" top="1" bottom="1" header="0.5" footer="0.5"/>
  <pageSetup paperSize="9" fitToHeight="0" orientation="landscape"/>
  <headerFooter>
    <oddHeader>&amp;L &amp;C &amp;R</oddHeader>
    <oddFooter>&amp;L &amp;C  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Marcelo Paiva de Carvalho - 7282</cp:lastModifiedBy>
  <cp:revision>0</cp:revision>
  <dcterms:created xsi:type="dcterms:W3CDTF">2024-01-22T16:36:03Z</dcterms:created>
  <dcterms:modified xsi:type="dcterms:W3CDTF">2024-01-22T16:57:21Z</dcterms:modified>
</cp:coreProperties>
</file>