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e.soares\Desktop\A PROCESSOS\LICITAÇÕES\PG 41 - 15940 - ACABAMENTO NOVA SEDE\NOVO\"/>
    </mc:Choice>
  </mc:AlternateContent>
  <xr:revisionPtr revIDLastSave="0" documentId="8_{9A845795-87CB-453D-99BA-FA77E3D1A9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Sintétic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2" l="1"/>
  <c r="I63" i="2"/>
  <c r="I62" i="2"/>
  <c r="I61" i="2"/>
  <c r="I60" i="2"/>
  <c r="I59" i="2"/>
  <c r="I58" i="2"/>
  <c r="I57" i="2"/>
  <c r="I56" i="2"/>
  <c r="I55" i="2"/>
  <c r="I54" i="2"/>
  <c r="I53" i="2"/>
  <c r="I52" i="2"/>
  <c r="F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67" i="2" l="1"/>
</calcChain>
</file>

<file path=xl/sharedStrings.xml><?xml version="1.0" encoding="utf-8"?>
<sst xmlns="http://schemas.openxmlformats.org/spreadsheetml/2006/main" count="255" uniqueCount="142">
  <si>
    <t>Obra</t>
  </si>
  <si>
    <t>Bancos</t>
  </si>
  <si>
    <t>B.D.I.</t>
  </si>
  <si>
    <t>Item</t>
  </si>
  <si>
    <t>Código</t>
  </si>
  <si>
    <t>Banco</t>
  </si>
  <si>
    <t>Descrição</t>
  </si>
  <si>
    <t>Und</t>
  </si>
  <si>
    <t>Quant.</t>
  </si>
  <si>
    <t xml:space="preserve"> 1 </t>
  </si>
  <si>
    <t>m²</t>
  </si>
  <si>
    <t xml:space="preserve"> 2 </t>
  </si>
  <si>
    <t>Total sem BDI</t>
  </si>
  <si>
    <t>Total do BDI</t>
  </si>
  <si>
    <t>Total Geral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</si>
  <si>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</si>
  <si>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</si>
  <si>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</si>
  <si>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</si>
  <si>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</si>
  <si>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</si>
  <si>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</si>
  <si>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</si>
  <si>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</si>
  <si>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</si>
  <si>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</si>
  <si>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</si>
  <si>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</si>
  <si>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</si>
  <si>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</si>
  <si>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</si>
  <si>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</si>
  <si>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</si>
  <si>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21</t>
  </si>
  <si>
    <t xml:space="preserve"> 22</t>
  </si>
  <si>
    <t xml:space="preserve"> 23</t>
  </si>
  <si>
    <t xml:space="preserve"> 24</t>
  </si>
  <si>
    <t xml:space="preserve"> 25</t>
  </si>
  <si>
    <t xml:space="preserve"> 26</t>
  </si>
  <si>
    <t xml:space="preserve"> 27</t>
  </si>
  <si>
    <t xml:space="preserve"> 28</t>
  </si>
  <si>
    <t xml:space="preserve"> 29</t>
  </si>
  <si>
    <t xml:space="preserve"> 30</t>
  </si>
  <si>
    <t xml:space="preserve"> 31</t>
  </si>
  <si>
    <t xml:space="preserve"> 32</t>
  </si>
  <si>
    <t xml:space="preserve"> 33</t>
  </si>
  <si>
    <t xml:space="preserve"> 34</t>
  </si>
  <si>
    <t xml:space="preserve"> 35</t>
  </si>
  <si>
    <t xml:space="preserve"> 36</t>
  </si>
  <si>
    <t xml:space="preserve"> 37</t>
  </si>
  <si>
    <t xml:space="preserve"> 38</t>
  </si>
  <si>
    <t xml:space="preserve"> 39</t>
  </si>
  <si>
    <t xml:space="preserve"> 40</t>
  </si>
  <si>
    <t xml:space="preserve"> 41</t>
  </si>
  <si>
    <t xml:space="preserve"> 42</t>
  </si>
  <si>
    <t xml:space="preserve"> 43</t>
  </si>
  <si>
    <t xml:space="preserve"> 44</t>
  </si>
  <si>
    <t xml:space="preserve"> 45</t>
  </si>
  <si>
    <t xml:space="preserve"> 46</t>
  </si>
  <si>
    <t>PJ SESC - MODULO COLMEIA NOITE 10MM 31PCS COM KIT P02 C01</t>
  </si>
  <si>
    <t>PJ SESC - BAFFLE FORM GRAFITE 50MM SEM KIT P104 C26</t>
  </si>
  <si>
    <t xml:space="preserve">PJ SESC - BAFFLE FORM MARINHO 50MM SEM KIT P197 C25 </t>
  </si>
  <si>
    <t xml:space="preserve">PJ SESC - BAFFLE FORM MARINHO 50MM SEM KIT P197 C22 </t>
  </si>
  <si>
    <t>PJ SESC - BAFFLE FORM ARGENTO 50MM SEM KIT P164 C41</t>
  </si>
  <si>
    <t>NUVEM CLASSICA HELANCA CIRCULAR - 600X50MM C05 AMAREL 130761</t>
  </si>
  <si>
    <t>NUVEM CLASSICA HELANCA CIRCULAR - 1000X50MM C04 AMARE 130761</t>
  </si>
  <si>
    <t xml:space="preserve">NUVEM CLASSICA HELANCA CIRCULAR - 1200X50MM C05 AMARE 130761 </t>
  </si>
  <si>
    <t>NUVEM HELANCA ORGANICA - 860X930X50MM C03 AZUL MARINHO</t>
  </si>
  <si>
    <t xml:space="preserve">NUVEM HELANCA ORGANICA - 1400X1520X50MM C01 AZUL MARINHO </t>
  </si>
  <si>
    <t>NUVEM HELANCA ORGANICA - 1400X2400X50MM C01 AZUL MARINHO</t>
  </si>
  <si>
    <t>SISTEMA DE ANCORAGEM NUVEM CLASSICA</t>
  </si>
  <si>
    <t>SISTEMA DE ANCORAGEM NUVEM ORGÂNICA 860X930X50MM</t>
  </si>
  <si>
    <t>SISTEMA DE ANCORAGEM NUVEM ORGÂNICA 1400X1520X50MM</t>
  </si>
  <si>
    <t>SISTEMA DE ANCORAGEM NUVEM ORGÂNICA 1400X2400X50MM</t>
  </si>
  <si>
    <t>SISTEMA DE ANCORAGEM COLMEIA</t>
  </si>
  <si>
    <t>SISTEMA DE ANCORAGEM BAFFLE</t>
  </si>
  <si>
    <t>PJ SESC - REVEST FUNDO PARAMETR GRAFITE 05MM (DAF) P04 C04</t>
  </si>
  <si>
    <t>PJ SESC - HALETAS PARAMETRICAS GRAFITE 10MM (DAF) P116 C29</t>
  </si>
  <si>
    <t>PJ SESC - REVEST RIPADO I CHUMBO 05MM E 10MM (DAF) P07 C01</t>
  </si>
  <si>
    <t>PJ SESC - REVEST FUNDO PARAMETR GRAFITE 05MM (DPS) P04 C04</t>
  </si>
  <si>
    <t>PJ SESC - HALETAS PARAMETRICAS GRAFITE 10MM (DPS) P109 C27</t>
  </si>
  <si>
    <t xml:space="preserve">PJ SESC - HALETAS PARAMETRICAS GRAFITE 10MM (DPS) P109 C28 </t>
  </si>
  <si>
    <t>PJ SESC - REVEST RIPADO I CHUMBO 05MM E 10MM (DPS) P06 C02</t>
  </si>
  <si>
    <t>PJ SESC - REVEST FUNDO PARAMETR GRAFITE 05MM (DPS SUP) P2 C2</t>
  </si>
  <si>
    <t>PJ SESC - HALETAS PARAMETRI GRAFITE 10MM (DPS SUP) P109 C27</t>
  </si>
  <si>
    <t xml:space="preserve">PJ SESC - HALETAS PARAMETRI GRAFITE 10MM (DPS SUP) P109 C28 </t>
  </si>
  <si>
    <t>PJ SESC - REVEST RIPADO I CHUMBO 05MM E 10MM (DPS SUP) P9 C1</t>
  </si>
  <si>
    <t>PJ SESC - REVEST FUNDO PARAMETR GRAFITE 05MM (DPS INF) P2 C2</t>
  </si>
  <si>
    <t>PJ SESC - HALETAS PARAMETRI GRAFITE 10MM (DPS INF) P109 C27</t>
  </si>
  <si>
    <t>PJ SESC - HALETAS PARAMETRI GRAFITE 10MM (DPS INF) P109 C28</t>
  </si>
  <si>
    <t>PJ SESC - REVEST RIPADO I CHUMBO 05MM E 10MM (DPS INF) P9 C1</t>
  </si>
  <si>
    <t>PJ SESC - REVEST RIPADO I CHUMBO 05MM E 10MM (ESTUDIO) P7 C1</t>
  </si>
  <si>
    <t>PJ SESC - REVEST FUNDO PARAMETR GRAFITE 05MM (PRE REG) P5 C5</t>
  </si>
  <si>
    <t>PJ SESC - HALETAS PARAMETRICAS GRAFITE 10MM PRE REG P165 C15</t>
  </si>
  <si>
    <t xml:space="preserve">PJ SESC - REVEST RIPADO I CHUMBO 05MM E 10MM (PRE REG) P9 C1 </t>
  </si>
  <si>
    <t>PJ SESC - REVEST FUNDO PARAMETR GRAFITE 05MM (DIR REG) P5 C5</t>
  </si>
  <si>
    <t>PJ SESC - HALETAS PARAMETRICAS GRAFITE 10MM DIR REG P161 C23</t>
  </si>
  <si>
    <t xml:space="preserve">PJ SESC - REVEST RIPADO I CHUMBO 05MM E 10MM (DIR REG) P9 C1 </t>
  </si>
  <si>
    <t>SISTEMA DE ANCORAGEM REVEST FUNDO</t>
  </si>
  <si>
    <t>SISTEMA DE ANCORAGEM HALETAS PARAMETRICAS</t>
  </si>
  <si>
    <t xml:space="preserve">SISTEMA DE ANCORAGEM REVEST RIPADO </t>
  </si>
  <si>
    <t>RODAPÉ EM POLIESTIRENO SANTA LUZIA, COR BRANCO, ACAB. RETO H = 10CM</t>
  </si>
  <si>
    <t>INSTALAÇÃO DE VIDRO TEMPERADO, E = 6 MM</t>
  </si>
  <si>
    <t>PINTURA LÁTEX ACRÍLICA PREMIUM, APLICAÇÃO MANUAL EM TETO, DUAS DEMÃOS</t>
  </si>
  <si>
    <t>UN</t>
  </si>
  <si>
    <t>m</t>
  </si>
  <si>
    <t>Cotação</t>
  </si>
  <si>
    <t>Valor Unit (R$)</t>
  </si>
  <si>
    <t>Total (R$)</t>
  </si>
  <si>
    <t>Valor Unit com BDI* (R$)</t>
  </si>
  <si>
    <t>Fornecimento e Instalação de Materiais de Acabamento para Ambientes Corporativos da Nova Sede do SESC-AR/DF</t>
  </si>
  <si>
    <t>Planilha Orçamentária Sintética</t>
  </si>
  <si>
    <t xml:space="preserve"> 47</t>
  </si>
  <si>
    <t>RODAPÉ EM POLIESTIRENO SANTA LUZIA, 454 CINZA GLACIAL, ACAB. RETO H = 10CM, LINHA ENGENHARIA EPS</t>
  </si>
  <si>
    <t xml:space="preserve"> 48</t>
  </si>
  <si>
    <t xml:space="preserve"> 49</t>
  </si>
  <si>
    <t xml:space="preserve"> 50</t>
  </si>
  <si>
    <t xml:space="preserve"> 51</t>
  </si>
  <si>
    <t>Embutido Moon Everlight Circular Recuado – Difusor Polímero – 9W/644 Lumens/3000K. Acabamento branco.</t>
  </si>
  <si>
    <t>Embutido Moon Everlight Circular Recuado – Difusor Polímero – 13W/644 Lumens/3000K. Acabamento branco.</t>
  </si>
  <si>
    <t>Luminária LED Voyager Round Everlight embutido, 5W/3000K/30º. Acabamento branco</t>
  </si>
  <si>
    <t xml:space="preserve"> 52</t>
  </si>
  <si>
    <t xml:space="preserve"> 53</t>
  </si>
  <si>
    <t>Perfil LED alto fluxo de embutir com driver 12V para cada 5 metros</t>
  </si>
  <si>
    <t xml:space="preserve">Everglow mix pendente, acabamento preto, da Everlight. Modelo 49W, 4000K (1941x40x60mm). </t>
  </si>
  <si>
    <t>PENDENTE LED ANELLO PLUS REDONDO LUZ EXTERNA 4000K 43W, BIVOLT,4000K  (Ø120CM) ALUMÍNIO.</t>
  </si>
  <si>
    <t>Flow Pendente, acabamento preto, da Everlight. Modelo 18W, 4000K (1134x44x89 mm)</t>
  </si>
  <si>
    <t>Flow Pendente, acabamento preto, da Everlight. Modelo 36W, 4000K (2254x44x89 mm)</t>
  </si>
  <si>
    <t>130315*</t>
  </si>
  <si>
    <t xml:space="preserve"> 54</t>
  </si>
  <si>
    <t xml:space="preserve"> 55</t>
  </si>
  <si>
    <t xml:space="preserve">Everglow mix pendente, acabamento preto, da Everlight. Modelo 42,5W, 4000K (1172x40x60mm). </t>
  </si>
  <si>
    <t xml:space="preserve"> 56</t>
  </si>
  <si>
    <t xml:space="preserve"> 57</t>
  </si>
  <si>
    <t xml:space="preserve"> 58</t>
  </si>
  <si>
    <t>NUVEM CLASSICA HELANCA QUADRADA - 900X900MM C05 CINZA 18-4214TCX</t>
  </si>
  <si>
    <t>NUVEM CLASSICA HELANCA QUADRADA - 900X900MM C02 CINZA 18-4214TCX</t>
  </si>
  <si>
    <t xml:space="preserve">DIVISÓRIA EM GESSO ACARTONADO ACÚSTICO E=11CM </t>
  </si>
  <si>
    <t>SINAPI - 05/2025 - Distrito Federal
SBC - 06/2025 - Distrito Federal
SEDOP - 02/2025 - Pará</t>
  </si>
  <si>
    <t>SBC 06.2025</t>
  </si>
  <si>
    <t>SEDOP 02.2025</t>
  </si>
  <si>
    <t>SINAPI 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</si>
</sst>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7" fillId="10" borderId="1" xfId="0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top" wrapText="1"/>
    </xf>
    <xf numFmtId="4" fontId="6" fillId="9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7" fillId="10" borderId="8" xfId="0" applyFont="1" applyFill="1" applyBorder="1" applyAlignment="1">
      <alignment horizontal="left" vertical="top" wrapText="1"/>
    </xf>
    <xf numFmtId="0" fontId="7" fillId="10" borderId="0" xfId="0" applyFont="1" applyFill="1" applyAlignment="1">
      <alignment horizontal="left" vertical="top" wrapText="1"/>
    </xf>
    <xf numFmtId="0" fontId="7" fillId="10" borderId="9" xfId="0" applyFont="1" applyFill="1" applyBorder="1" applyAlignment="1">
      <alignment vertical="top" wrapText="1"/>
    </xf>
    <xf numFmtId="4" fontId="5" fillId="8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right" vertical="top" wrapText="1"/>
    </xf>
    <xf numFmtId="0" fontId="7" fillId="10" borderId="3" xfId="0" applyFont="1" applyFill="1" applyBorder="1" applyAlignment="1">
      <alignment horizontal="right" vertical="top" wrapText="1"/>
    </xf>
    <xf numFmtId="0" fontId="7" fillId="10" borderId="4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left" vertical="top" wrapText="1"/>
    </xf>
    <xf numFmtId="0" fontId="7" fillId="10" borderId="0" xfId="0" applyFont="1" applyFill="1" applyAlignment="1">
      <alignment horizontal="left" vertical="top" wrapText="1"/>
    </xf>
    <xf numFmtId="0" fontId="1" fillId="3" borderId="10" xfId="0" applyFont="1" applyFill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3DB7-E2B0-4868-8AA7-301862AD170C}">
  <sheetPr>
    <pageSetUpPr fitToPage="1"/>
  </sheetPr>
  <dimension ref="A1:K67"/>
  <sheetViews>
    <sheetView tabSelected="1" showOutlineSymbols="0" zoomScaleNormal="100" workbookViewId="0">
      <selection activeCell="D12" sqref="D12"/>
    </sheetView>
  </sheetViews>
  <sheetFormatPr defaultRowHeight="14.25" x14ac:dyDescent="0.2"/>
  <cols>
    <col min="1" max="1" width="7.25" customWidth="1"/>
    <col min="2" max="2" width="8.875" customWidth="1"/>
    <col min="3" max="3" width="13.25" customWidth="1"/>
    <col min="4" max="4" width="67.875" customWidth="1"/>
    <col min="5" max="5" width="5" bestFit="1" customWidth="1"/>
    <col min="6" max="6" width="10" bestFit="1" customWidth="1"/>
    <col min="7" max="7" width="11.5" customWidth="1"/>
    <col min="8" max="8" width="13.375" customWidth="1"/>
    <col min="9" max="9" width="13.875" customWidth="1"/>
    <col min="11" max="11" width="12.75" bestFit="1" customWidth="1"/>
  </cols>
  <sheetData>
    <row r="1" spans="1:9" ht="15" customHeight="1" x14ac:dyDescent="0.2">
      <c r="A1" s="7"/>
      <c r="B1" s="8"/>
      <c r="C1" s="8"/>
      <c r="D1" s="8" t="s">
        <v>0</v>
      </c>
      <c r="E1" s="22" t="s">
        <v>1</v>
      </c>
      <c r="F1" s="22"/>
      <c r="G1" s="22"/>
      <c r="H1" s="8"/>
      <c r="I1" s="9" t="s">
        <v>2</v>
      </c>
    </row>
    <row r="2" spans="1:9" ht="80.099999999999994" customHeight="1" x14ac:dyDescent="0.2">
      <c r="A2" s="10"/>
      <c r="B2" s="11"/>
      <c r="C2" s="11"/>
      <c r="D2" s="11" t="s">
        <v>110</v>
      </c>
      <c r="E2" s="23" t="s">
        <v>138</v>
      </c>
      <c r="F2" s="23"/>
      <c r="G2" s="23"/>
      <c r="H2" s="11"/>
      <c r="I2" s="12"/>
    </row>
    <row r="3" spans="1:9" ht="15" x14ac:dyDescent="0.25">
      <c r="A3" s="24" t="s">
        <v>111</v>
      </c>
      <c r="B3" s="25"/>
      <c r="C3" s="25"/>
      <c r="D3" s="25"/>
      <c r="E3" s="25"/>
      <c r="F3" s="25"/>
      <c r="G3" s="25"/>
      <c r="H3" s="25"/>
      <c r="I3" s="26"/>
    </row>
    <row r="4" spans="1:9" x14ac:dyDescent="0.2">
      <c r="A4" s="27" t="s">
        <v>3</v>
      </c>
      <c r="B4" s="18" t="s">
        <v>4</v>
      </c>
      <c r="C4" s="18" t="s">
        <v>5</v>
      </c>
      <c r="D4" s="18" t="s">
        <v>6</v>
      </c>
      <c r="E4" s="27" t="s">
        <v>7</v>
      </c>
      <c r="F4" s="18" t="s">
        <v>8</v>
      </c>
      <c r="G4" s="17" t="s">
        <v>107</v>
      </c>
      <c r="H4" s="17" t="s">
        <v>109</v>
      </c>
      <c r="I4" s="17" t="s">
        <v>108</v>
      </c>
    </row>
    <row r="5" spans="1:9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">
      <c r="A6" s="2" t="s">
        <v>9</v>
      </c>
      <c r="B6" s="3"/>
      <c r="C6" s="2" t="s">
        <v>106</v>
      </c>
      <c r="D6" s="4" t="s">
        <v>59</v>
      </c>
      <c r="E6" s="5" t="s">
        <v>104</v>
      </c>
      <c r="F6" s="13">
        <v>2</v>
      </c>
      <c r="G6" s="6"/>
      <c r="H6" s="6"/>
      <c r="I6" s="6">
        <f>ROUND(H6*F6,2)</f>
        <v>0</v>
      </c>
    </row>
    <row r="7" spans="1:9" x14ac:dyDescent="0.2">
      <c r="A7" s="2" t="s">
        <v>11</v>
      </c>
      <c r="B7" s="3"/>
      <c r="C7" s="2" t="s">
        <v>106</v>
      </c>
      <c r="D7" s="4" t="s">
        <v>60</v>
      </c>
      <c r="E7" s="5" t="s">
        <v>104</v>
      </c>
      <c r="F7" s="13">
        <v>104</v>
      </c>
      <c r="G7" s="6"/>
      <c r="H7" s="6"/>
      <c r="I7" s="6">
        <f t="shared" ref="I7:I64" si="0">ROUND(H7*F7,2)</f>
        <v>0</v>
      </c>
    </row>
    <row r="8" spans="1:9" x14ac:dyDescent="0.2">
      <c r="A8" s="2" t="s">
        <v>15</v>
      </c>
      <c r="B8" s="3"/>
      <c r="C8" s="2" t="s">
        <v>106</v>
      </c>
      <c r="D8" s="4" t="s">
        <v>61</v>
      </c>
      <c r="E8" s="5" t="s">
        <v>104</v>
      </c>
      <c r="F8" s="13">
        <v>175</v>
      </c>
      <c r="G8" s="6"/>
      <c r="H8" s="6"/>
      <c r="I8" s="6">
        <f t="shared" si="0"/>
        <v>0</v>
      </c>
    </row>
    <row r="9" spans="1:9" x14ac:dyDescent="0.2">
      <c r="A9" s="2" t="s">
        <v>16</v>
      </c>
      <c r="B9" s="3"/>
      <c r="C9" s="2" t="s">
        <v>106</v>
      </c>
      <c r="D9" s="4" t="s">
        <v>62</v>
      </c>
      <c r="E9" s="5" t="s">
        <v>104</v>
      </c>
      <c r="F9" s="13">
        <v>22</v>
      </c>
      <c r="G9" s="6"/>
      <c r="H9" s="6"/>
      <c r="I9" s="6">
        <f t="shared" si="0"/>
        <v>0</v>
      </c>
    </row>
    <row r="10" spans="1:9" x14ac:dyDescent="0.2">
      <c r="A10" s="2" t="s">
        <v>17</v>
      </c>
      <c r="B10" s="3"/>
      <c r="C10" s="2" t="s">
        <v>106</v>
      </c>
      <c r="D10" s="4" t="s">
        <v>63</v>
      </c>
      <c r="E10" s="5" t="s">
        <v>104</v>
      </c>
      <c r="F10" s="13">
        <v>164</v>
      </c>
      <c r="G10" s="6"/>
      <c r="H10" s="6"/>
      <c r="I10" s="6">
        <f t="shared" si="0"/>
        <v>0</v>
      </c>
    </row>
    <row r="11" spans="1:9" x14ac:dyDescent="0.2">
      <c r="A11" s="2" t="s">
        <v>18</v>
      </c>
      <c r="B11" s="3"/>
      <c r="C11" s="2" t="s">
        <v>106</v>
      </c>
      <c r="D11" s="4" t="s">
        <v>135</v>
      </c>
      <c r="E11" s="5" t="s">
        <v>104</v>
      </c>
      <c r="F11" s="13">
        <v>50</v>
      </c>
      <c r="G11" s="6"/>
      <c r="H11" s="6"/>
      <c r="I11" s="6">
        <f t="shared" si="0"/>
        <v>0</v>
      </c>
    </row>
    <row r="12" spans="1:9" x14ac:dyDescent="0.2">
      <c r="A12" s="2" t="s">
        <v>19</v>
      </c>
      <c r="B12" s="3"/>
      <c r="C12" s="2" t="s">
        <v>106</v>
      </c>
      <c r="D12" s="4" t="s">
        <v>135</v>
      </c>
      <c r="E12" s="5" t="s">
        <v>104</v>
      </c>
      <c r="F12" s="13">
        <v>50</v>
      </c>
      <c r="G12" s="6"/>
      <c r="H12" s="6"/>
      <c r="I12" s="6">
        <f t="shared" si="0"/>
        <v>0</v>
      </c>
    </row>
    <row r="13" spans="1:9" x14ac:dyDescent="0.2">
      <c r="A13" s="2" t="s">
        <v>20</v>
      </c>
      <c r="B13" s="3"/>
      <c r="C13" s="2" t="s">
        <v>106</v>
      </c>
      <c r="D13" s="4" t="s">
        <v>136</v>
      </c>
      <c r="E13" s="5" t="s">
        <v>104</v>
      </c>
      <c r="F13" s="13">
        <v>2</v>
      </c>
      <c r="G13" s="6"/>
      <c r="H13" s="6"/>
      <c r="I13" s="6">
        <f t="shared" si="0"/>
        <v>0</v>
      </c>
    </row>
    <row r="14" spans="1:9" x14ac:dyDescent="0.2">
      <c r="A14" s="2" t="s">
        <v>21</v>
      </c>
      <c r="B14" s="3"/>
      <c r="C14" s="2" t="s">
        <v>106</v>
      </c>
      <c r="D14" s="4" t="s">
        <v>64</v>
      </c>
      <c r="E14" s="5" t="s">
        <v>104</v>
      </c>
      <c r="F14" s="13">
        <v>45</v>
      </c>
      <c r="G14" s="6"/>
      <c r="H14" s="6"/>
      <c r="I14" s="6">
        <f t="shared" si="0"/>
        <v>0</v>
      </c>
    </row>
    <row r="15" spans="1:9" x14ac:dyDescent="0.2">
      <c r="A15" s="2" t="s">
        <v>22</v>
      </c>
      <c r="B15" s="3"/>
      <c r="C15" s="2" t="s">
        <v>106</v>
      </c>
      <c r="D15" s="4" t="s">
        <v>65</v>
      </c>
      <c r="E15" s="5" t="s">
        <v>104</v>
      </c>
      <c r="F15" s="13">
        <v>28</v>
      </c>
      <c r="G15" s="6"/>
      <c r="H15" s="6"/>
      <c r="I15" s="6">
        <f t="shared" si="0"/>
        <v>0</v>
      </c>
    </row>
    <row r="16" spans="1:9" x14ac:dyDescent="0.2">
      <c r="A16" s="2" t="s">
        <v>23</v>
      </c>
      <c r="B16" s="3"/>
      <c r="C16" s="2" t="s">
        <v>106</v>
      </c>
      <c r="D16" s="4" t="s">
        <v>66</v>
      </c>
      <c r="E16" s="5" t="s">
        <v>104</v>
      </c>
      <c r="F16" s="13">
        <v>20</v>
      </c>
      <c r="G16" s="6"/>
      <c r="H16" s="6"/>
      <c r="I16" s="6">
        <f t="shared" si="0"/>
        <v>0</v>
      </c>
    </row>
    <row r="17" spans="1:9" x14ac:dyDescent="0.2">
      <c r="A17" s="2" t="s">
        <v>24</v>
      </c>
      <c r="B17" s="3"/>
      <c r="C17" s="2" t="s">
        <v>106</v>
      </c>
      <c r="D17" s="4" t="s">
        <v>67</v>
      </c>
      <c r="E17" s="5" t="s">
        <v>104</v>
      </c>
      <c r="F17" s="13">
        <v>12</v>
      </c>
      <c r="G17" s="6"/>
      <c r="H17" s="6"/>
      <c r="I17" s="6">
        <f t="shared" si="0"/>
        <v>0</v>
      </c>
    </row>
    <row r="18" spans="1:9" x14ac:dyDescent="0.2">
      <c r="A18" s="2" t="s">
        <v>25</v>
      </c>
      <c r="B18" s="3"/>
      <c r="C18" s="2" t="s">
        <v>106</v>
      </c>
      <c r="D18" s="4" t="s">
        <v>68</v>
      </c>
      <c r="E18" s="5" t="s">
        <v>104</v>
      </c>
      <c r="F18" s="13">
        <v>7</v>
      </c>
      <c r="G18" s="6"/>
      <c r="H18" s="6"/>
      <c r="I18" s="6">
        <f t="shared" si="0"/>
        <v>0</v>
      </c>
    </row>
    <row r="19" spans="1:9" x14ac:dyDescent="0.2">
      <c r="A19" s="2" t="s">
        <v>26</v>
      </c>
      <c r="B19" s="3"/>
      <c r="C19" s="2" t="s">
        <v>106</v>
      </c>
      <c r="D19" s="4" t="s">
        <v>69</v>
      </c>
      <c r="E19" s="5" t="s">
        <v>104</v>
      </c>
      <c r="F19" s="13">
        <v>22</v>
      </c>
      <c r="G19" s="6"/>
      <c r="H19" s="6"/>
      <c r="I19" s="6">
        <f t="shared" si="0"/>
        <v>0</v>
      </c>
    </row>
    <row r="20" spans="1:9" x14ac:dyDescent="0.2">
      <c r="A20" s="2" t="s">
        <v>27</v>
      </c>
      <c r="B20" s="3"/>
      <c r="C20" s="2" t="s">
        <v>106</v>
      </c>
      <c r="D20" s="4" t="s">
        <v>70</v>
      </c>
      <c r="E20" s="5" t="s">
        <v>104</v>
      </c>
      <c r="F20" s="13">
        <v>195</v>
      </c>
      <c r="G20" s="6"/>
      <c r="H20" s="6"/>
      <c r="I20" s="6">
        <f t="shared" si="0"/>
        <v>0</v>
      </c>
    </row>
    <row r="21" spans="1:9" x14ac:dyDescent="0.2">
      <c r="A21" s="2" t="s">
        <v>28</v>
      </c>
      <c r="B21" s="3"/>
      <c r="C21" s="2" t="s">
        <v>106</v>
      </c>
      <c r="D21" s="4" t="s">
        <v>71</v>
      </c>
      <c r="E21" s="5" t="s">
        <v>104</v>
      </c>
      <c r="F21" s="13">
        <v>12</v>
      </c>
      <c r="G21" s="6"/>
      <c r="H21" s="6"/>
      <c r="I21" s="6">
        <f t="shared" si="0"/>
        <v>0</v>
      </c>
    </row>
    <row r="22" spans="1:9" x14ac:dyDescent="0.2">
      <c r="A22" s="2" t="s">
        <v>29</v>
      </c>
      <c r="B22" s="3"/>
      <c r="C22" s="2" t="s">
        <v>106</v>
      </c>
      <c r="D22" s="4" t="s">
        <v>72</v>
      </c>
      <c r="E22" s="5" t="s">
        <v>104</v>
      </c>
      <c r="F22" s="13">
        <v>7</v>
      </c>
      <c r="G22" s="6"/>
      <c r="H22" s="6"/>
      <c r="I22" s="6">
        <f t="shared" si="0"/>
        <v>0</v>
      </c>
    </row>
    <row r="23" spans="1:9" x14ac:dyDescent="0.2">
      <c r="A23" s="2" t="s">
        <v>30</v>
      </c>
      <c r="B23" s="3"/>
      <c r="C23" s="2" t="s">
        <v>106</v>
      </c>
      <c r="D23" s="4" t="s">
        <v>73</v>
      </c>
      <c r="E23" s="5" t="s">
        <v>104</v>
      </c>
      <c r="F23" s="13">
        <v>22</v>
      </c>
      <c r="G23" s="6"/>
      <c r="H23" s="6"/>
      <c r="I23" s="6">
        <f t="shared" si="0"/>
        <v>0</v>
      </c>
    </row>
    <row r="24" spans="1:9" x14ac:dyDescent="0.2">
      <c r="A24" s="2" t="s">
        <v>31</v>
      </c>
      <c r="B24" s="3"/>
      <c r="C24" s="2" t="s">
        <v>106</v>
      </c>
      <c r="D24" s="4" t="s">
        <v>74</v>
      </c>
      <c r="E24" s="5" t="s">
        <v>104</v>
      </c>
      <c r="F24" s="13">
        <v>2</v>
      </c>
      <c r="G24" s="6"/>
      <c r="H24" s="6"/>
      <c r="I24" s="6">
        <f t="shared" si="0"/>
        <v>0</v>
      </c>
    </row>
    <row r="25" spans="1:9" x14ac:dyDescent="0.2">
      <c r="A25" s="2" t="s">
        <v>32</v>
      </c>
      <c r="B25" s="3"/>
      <c r="C25" s="2" t="s">
        <v>106</v>
      </c>
      <c r="D25" s="4" t="s">
        <v>75</v>
      </c>
      <c r="E25" s="5" t="s">
        <v>104</v>
      </c>
      <c r="F25" s="13">
        <v>465</v>
      </c>
      <c r="G25" s="6"/>
      <c r="H25" s="6"/>
      <c r="I25" s="6">
        <f t="shared" si="0"/>
        <v>0</v>
      </c>
    </row>
    <row r="26" spans="1:9" x14ac:dyDescent="0.2">
      <c r="A26" s="2" t="s">
        <v>33</v>
      </c>
      <c r="B26" s="3"/>
      <c r="C26" s="2" t="s">
        <v>106</v>
      </c>
      <c r="D26" s="4" t="s">
        <v>76</v>
      </c>
      <c r="E26" s="5" t="s">
        <v>104</v>
      </c>
      <c r="F26" s="13">
        <v>4</v>
      </c>
      <c r="G26" s="6"/>
      <c r="H26" s="6"/>
      <c r="I26" s="6">
        <f t="shared" si="0"/>
        <v>0</v>
      </c>
    </row>
    <row r="27" spans="1:9" x14ac:dyDescent="0.2">
      <c r="A27" s="2" t="s">
        <v>34</v>
      </c>
      <c r="B27" s="3"/>
      <c r="C27" s="2" t="s">
        <v>106</v>
      </c>
      <c r="D27" s="4" t="s">
        <v>77</v>
      </c>
      <c r="E27" s="5" t="s">
        <v>104</v>
      </c>
      <c r="F27" s="13">
        <v>116</v>
      </c>
      <c r="G27" s="6"/>
      <c r="H27" s="6"/>
      <c r="I27" s="6">
        <f t="shared" si="0"/>
        <v>0</v>
      </c>
    </row>
    <row r="28" spans="1:9" x14ac:dyDescent="0.2">
      <c r="A28" s="2" t="s">
        <v>35</v>
      </c>
      <c r="B28" s="3"/>
      <c r="C28" s="2" t="s">
        <v>106</v>
      </c>
      <c r="D28" s="4" t="s">
        <v>78</v>
      </c>
      <c r="E28" s="5" t="s">
        <v>104</v>
      </c>
      <c r="F28" s="13">
        <v>7</v>
      </c>
      <c r="G28" s="6"/>
      <c r="H28" s="6"/>
      <c r="I28" s="6">
        <f t="shared" si="0"/>
        <v>0</v>
      </c>
    </row>
    <row r="29" spans="1:9" x14ac:dyDescent="0.2">
      <c r="A29" s="2" t="s">
        <v>36</v>
      </c>
      <c r="B29" s="3"/>
      <c r="C29" s="2" t="s">
        <v>106</v>
      </c>
      <c r="D29" s="4" t="s">
        <v>79</v>
      </c>
      <c r="E29" s="5" t="s">
        <v>104</v>
      </c>
      <c r="F29" s="13">
        <v>4</v>
      </c>
      <c r="G29" s="6"/>
      <c r="H29" s="6"/>
      <c r="I29" s="6">
        <f t="shared" si="0"/>
        <v>0</v>
      </c>
    </row>
    <row r="30" spans="1:9" x14ac:dyDescent="0.2">
      <c r="A30" s="2" t="s">
        <v>37</v>
      </c>
      <c r="B30" s="3"/>
      <c r="C30" s="2" t="s">
        <v>106</v>
      </c>
      <c r="D30" s="4" t="s">
        <v>80</v>
      </c>
      <c r="E30" s="5" t="s">
        <v>104</v>
      </c>
      <c r="F30" s="13">
        <v>81</v>
      </c>
      <c r="G30" s="6"/>
      <c r="H30" s="6"/>
      <c r="I30" s="6">
        <f t="shared" si="0"/>
        <v>0</v>
      </c>
    </row>
    <row r="31" spans="1:9" x14ac:dyDescent="0.2">
      <c r="A31" s="2" t="s">
        <v>38</v>
      </c>
      <c r="B31" s="3"/>
      <c r="C31" s="2" t="s">
        <v>106</v>
      </c>
      <c r="D31" s="4" t="s">
        <v>81</v>
      </c>
      <c r="E31" s="5" t="s">
        <v>104</v>
      </c>
      <c r="F31" s="13">
        <v>28</v>
      </c>
      <c r="G31" s="6"/>
      <c r="H31" s="6"/>
      <c r="I31" s="6">
        <f t="shared" si="0"/>
        <v>0</v>
      </c>
    </row>
    <row r="32" spans="1:9" x14ac:dyDescent="0.2">
      <c r="A32" s="2" t="s">
        <v>39</v>
      </c>
      <c r="B32" s="3"/>
      <c r="C32" s="2" t="s">
        <v>106</v>
      </c>
      <c r="D32" s="4" t="s">
        <v>82</v>
      </c>
      <c r="E32" s="5" t="s">
        <v>104</v>
      </c>
      <c r="F32" s="13">
        <v>6</v>
      </c>
      <c r="G32" s="6"/>
      <c r="H32" s="6"/>
      <c r="I32" s="6">
        <f t="shared" si="0"/>
        <v>0</v>
      </c>
    </row>
    <row r="33" spans="1:9" x14ac:dyDescent="0.2">
      <c r="A33" s="2" t="s">
        <v>40</v>
      </c>
      <c r="B33" s="3"/>
      <c r="C33" s="2" t="s">
        <v>106</v>
      </c>
      <c r="D33" s="4" t="s">
        <v>83</v>
      </c>
      <c r="E33" s="5" t="s">
        <v>104</v>
      </c>
      <c r="F33" s="13">
        <v>2</v>
      </c>
      <c r="G33" s="6"/>
      <c r="H33" s="6"/>
      <c r="I33" s="6">
        <f t="shared" si="0"/>
        <v>0</v>
      </c>
    </row>
    <row r="34" spans="1:9" x14ac:dyDescent="0.2">
      <c r="A34" s="2" t="s">
        <v>41</v>
      </c>
      <c r="B34" s="3"/>
      <c r="C34" s="2" t="s">
        <v>106</v>
      </c>
      <c r="D34" s="4" t="s">
        <v>84</v>
      </c>
      <c r="E34" s="5" t="s">
        <v>104</v>
      </c>
      <c r="F34" s="13">
        <v>81</v>
      </c>
      <c r="G34" s="6"/>
      <c r="H34" s="6"/>
      <c r="I34" s="6">
        <f t="shared" si="0"/>
        <v>0</v>
      </c>
    </row>
    <row r="35" spans="1:9" x14ac:dyDescent="0.2">
      <c r="A35" s="2" t="s">
        <v>42</v>
      </c>
      <c r="B35" s="3"/>
      <c r="C35" s="2" t="s">
        <v>106</v>
      </c>
      <c r="D35" s="4" t="s">
        <v>85</v>
      </c>
      <c r="E35" s="5" t="s">
        <v>104</v>
      </c>
      <c r="F35" s="13">
        <v>28</v>
      </c>
      <c r="G35" s="6"/>
      <c r="H35" s="6"/>
      <c r="I35" s="6">
        <f t="shared" si="0"/>
        <v>0</v>
      </c>
    </row>
    <row r="36" spans="1:9" x14ac:dyDescent="0.2">
      <c r="A36" s="2" t="s">
        <v>43</v>
      </c>
      <c r="B36" s="3"/>
      <c r="C36" s="2" t="s">
        <v>106</v>
      </c>
      <c r="D36" s="4" t="s">
        <v>86</v>
      </c>
      <c r="E36" s="5" t="s">
        <v>104</v>
      </c>
      <c r="F36" s="13">
        <v>9</v>
      </c>
      <c r="G36" s="6"/>
      <c r="H36" s="6"/>
      <c r="I36" s="6">
        <f t="shared" si="0"/>
        <v>0</v>
      </c>
    </row>
    <row r="37" spans="1:9" x14ac:dyDescent="0.2">
      <c r="A37" s="2" t="s">
        <v>44</v>
      </c>
      <c r="B37" s="3"/>
      <c r="C37" s="2" t="s">
        <v>106</v>
      </c>
      <c r="D37" s="4" t="s">
        <v>87</v>
      </c>
      <c r="E37" s="5" t="s">
        <v>104</v>
      </c>
      <c r="F37" s="13">
        <v>2</v>
      </c>
      <c r="G37" s="6"/>
      <c r="H37" s="6"/>
      <c r="I37" s="6">
        <f t="shared" si="0"/>
        <v>0</v>
      </c>
    </row>
    <row r="38" spans="1:9" x14ac:dyDescent="0.2">
      <c r="A38" s="2" t="s">
        <v>45</v>
      </c>
      <c r="B38" s="3"/>
      <c r="C38" s="2" t="s">
        <v>106</v>
      </c>
      <c r="D38" s="4" t="s">
        <v>88</v>
      </c>
      <c r="E38" s="5" t="s">
        <v>104</v>
      </c>
      <c r="F38" s="13">
        <v>81</v>
      </c>
      <c r="G38" s="6"/>
      <c r="H38" s="6"/>
      <c r="I38" s="6">
        <f t="shared" si="0"/>
        <v>0</v>
      </c>
    </row>
    <row r="39" spans="1:9" x14ac:dyDescent="0.2">
      <c r="A39" s="2" t="s">
        <v>46</v>
      </c>
      <c r="B39" s="3"/>
      <c r="C39" s="2" t="s">
        <v>106</v>
      </c>
      <c r="D39" s="4" t="s">
        <v>89</v>
      </c>
      <c r="E39" s="5" t="s">
        <v>104</v>
      </c>
      <c r="F39" s="13">
        <v>28</v>
      </c>
      <c r="G39" s="6"/>
      <c r="H39" s="6"/>
      <c r="I39" s="6">
        <f t="shared" si="0"/>
        <v>0</v>
      </c>
    </row>
    <row r="40" spans="1:9" x14ac:dyDescent="0.2">
      <c r="A40" s="2" t="s">
        <v>47</v>
      </c>
      <c r="B40" s="3"/>
      <c r="C40" s="2" t="s">
        <v>106</v>
      </c>
      <c r="D40" s="4" t="s">
        <v>90</v>
      </c>
      <c r="E40" s="5" t="s">
        <v>104</v>
      </c>
      <c r="F40" s="13">
        <v>9</v>
      </c>
      <c r="G40" s="6"/>
      <c r="H40" s="6"/>
      <c r="I40" s="6">
        <f t="shared" si="0"/>
        <v>0</v>
      </c>
    </row>
    <row r="41" spans="1:9" x14ac:dyDescent="0.2">
      <c r="A41" s="2" t="s">
        <v>48</v>
      </c>
      <c r="B41" s="3"/>
      <c r="C41" s="2" t="s">
        <v>106</v>
      </c>
      <c r="D41" s="4" t="s">
        <v>91</v>
      </c>
      <c r="E41" s="5" t="s">
        <v>104</v>
      </c>
      <c r="F41" s="13">
        <v>7</v>
      </c>
      <c r="G41" s="6"/>
      <c r="H41" s="6"/>
      <c r="I41" s="6">
        <f t="shared" si="0"/>
        <v>0</v>
      </c>
    </row>
    <row r="42" spans="1:9" x14ac:dyDescent="0.2">
      <c r="A42" s="2" t="s">
        <v>49</v>
      </c>
      <c r="B42" s="3"/>
      <c r="C42" s="2" t="s">
        <v>106</v>
      </c>
      <c r="D42" s="4" t="s">
        <v>92</v>
      </c>
      <c r="E42" s="5" t="s">
        <v>104</v>
      </c>
      <c r="F42" s="13">
        <v>5</v>
      </c>
      <c r="G42" s="6"/>
      <c r="H42" s="6"/>
      <c r="I42" s="6">
        <f t="shared" si="0"/>
        <v>0</v>
      </c>
    </row>
    <row r="43" spans="1:9" x14ac:dyDescent="0.2">
      <c r="A43" s="2" t="s">
        <v>50</v>
      </c>
      <c r="B43" s="3"/>
      <c r="C43" s="2" t="s">
        <v>106</v>
      </c>
      <c r="D43" s="4" t="s">
        <v>93</v>
      </c>
      <c r="E43" s="5" t="s">
        <v>104</v>
      </c>
      <c r="F43" s="13">
        <v>165</v>
      </c>
      <c r="G43" s="6"/>
      <c r="H43" s="6"/>
      <c r="I43" s="6">
        <f t="shared" si="0"/>
        <v>0</v>
      </c>
    </row>
    <row r="44" spans="1:9" x14ac:dyDescent="0.2">
      <c r="A44" s="2" t="s">
        <v>51</v>
      </c>
      <c r="B44" s="3"/>
      <c r="C44" s="2" t="s">
        <v>106</v>
      </c>
      <c r="D44" s="4" t="s">
        <v>94</v>
      </c>
      <c r="E44" s="5" t="s">
        <v>104</v>
      </c>
      <c r="F44" s="13">
        <v>9</v>
      </c>
      <c r="G44" s="6"/>
      <c r="H44" s="6"/>
      <c r="I44" s="6">
        <f t="shared" si="0"/>
        <v>0</v>
      </c>
    </row>
    <row r="45" spans="1:9" x14ac:dyDescent="0.2">
      <c r="A45" s="2" t="s">
        <v>52</v>
      </c>
      <c r="B45" s="3"/>
      <c r="C45" s="2" t="s">
        <v>106</v>
      </c>
      <c r="D45" s="4" t="s">
        <v>95</v>
      </c>
      <c r="E45" s="5" t="s">
        <v>104</v>
      </c>
      <c r="F45" s="13">
        <v>5</v>
      </c>
      <c r="G45" s="6"/>
      <c r="H45" s="6"/>
      <c r="I45" s="6">
        <f t="shared" si="0"/>
        <v>0</v>
      </c>
    </row>
    <row r="46" spans="1:9" x14ac:dyDescent="0.2">
      <c r="A46" s="2" t="s">
        <v>53</v>
      </c>
      <c r="B46" s="3"/>
      <c r="C46" s="2" t="s">
        <v>106</v>
      </c>
      <c r="D46" s="4" t="s">
        <v>96</v>
      </c>
      <c r="E46" s="5" t="s">
        <v>104</v>
      </c>
      <c r="F46" s="13">
        <v>161</v>
      </c>
      <c r="G46" s="6"/>
      <c r="H46" s="6"/>
      <c r="I46" s="6">
        <f t="shared" si="0"/>
        <v>0</v>
      </c>
    </row>
    <row r="47" spans="1:9" x14ac:dyDescent="0.2">
      <c r="A47" s="2" t="s">
        <v>54</v>
      </c>
      <c r="B47" s="3"/>
      <c r="C47" s="2" t="s">
        <v>106</v>
      </c>
      <c r="D47" s="4" t="s">
        <v>97</v>
      </c>
      <c r="E47" s="5" t="s">
        <v>104</v>
      </c>
      <c r="F47" s="13">
        <v>9</v>
      </c>
      <c r="G47" s="6"/>
      <c r="H47" s="6"/>
      <c r="I47" s="6">
        <f t="shared" si="0"/>
        <v>0</v>
      </c>
    </row>
    <row r="48" spans="1:9" x14ac:dyDescent="0.2">
      <c r="A48" s="2" t="s">
        <v>55</v>
      </c>
      <c r="B48" s="3"/>
      <c r="C48" s="2" t="s">
        <v>106</v>
      </c>
      <c r="D48" s="4" t="s">
        <v>98</v>
      </c>
      <c r="E48" s="5" t="s">
        <v>104</v>
      </c>
      <c r="F48" s="13">
        <v>22</v>
      </c>
      <c r="G48" s="6"/>
      <c r="H48" s="6"/>
      <c r="I48" s="6">
        <f t="shared" si="0"/>
        <v>0</v>
      </c>
    </row>
    <row r="49" spans="1:9" x14ac:dyDescent="0.2">
      <c r="A49" s="2" t="s">
        <v>56</v>
      </c>
      <c r="B49" s="3"/>
      <c r="C49" s="2" t="s">
        <v>106</v>
      </c>
      <c r="D49" s="4" t="s">
        <v>99</v>
      </c>
      <c r="E49" s="5" t="s">
        <v>104</v>
      </c>
      <c r="F49" s="13">
        <v>769</v>
      </c>
      <c r="G49" s="6"/>
      <c r="H49" s="6"/>
      <c r="I49" s="6">
        <f t="shared" si="0"/>
        <v>0</v>
      </c>
    </row>
    <row r="50" spans="1:9" x14ac:dyDescent="0.2">
      <c r="A50" s="2" t="s">
        <v>57</v>
      </c>
      <c r="B50" s="3"/>
      <c r="C50" s="2" t="s">
        <v>106</v>
      </c>
      <c r="D50" s="4" t="s">
        <v>100</v>
      </c>
      <c r="E50" s="5" t="s">
        <v>104</v>
      </c>
      <c r="F50" s="13">
        <v>56</v>
      </c>
      <c r="G50" s="6"/>
      <c r="H50" s="6"/>
      <c r="I50" s="6">
        <f t="shared" si="0"/>
        <v>0</v>
      </c>
    </row>
    <row r="51" spans="1:9" x14ac:dyDescent="0.2">
      <c r="A51" s="2" t="s">
        <v>58</v>
      </c>
      <c r="B51" s="3">
        <v>130314</v>
      </c>
      <c r="C51" s="2" t="s">
        <v>139</v>
      </c>
      <c r="D51" s="4" t="s">
        <v>101</v>
      </c>
      <c r="E51" s="5" t="s">
        <v>105</v>
      </c>
      <c r="F51" s="13">
        <v>420</v>
      </c>
      <c r="G51" s="6"/>
      <c r="H51" s="6"/>
      <c r="I51" s="6">
        <f t="shared" si="0"/>
        <v>0</v>
      </c>
    </row>
    <row r="52" spans="1:9" ht="25.5" x14ac:dyDescent="0.2">
      <c r="A52" s="2" t="s">
        <v>112</v>
      </c>
      <c r="B52" s="15" t="s">
        <v>128</v>
      </c>
      <c r="C52" s="2" t="s">
        <v>139</v>
      </c>
      <c r="D52" s="4" t="s">
        <v>113</v>
      </c>
      <c r="E52" s="14" t="s">
        <v>105</v>
      </c>
      <c r="F52" s="13">
        <f>700*4</f>
        <v>2800</v>
      </c>
      <c r="G52" s="6"/>
      <c r="H52" s="6"/>
      <c r="I52" s="6">
        <f t="shared" si="0"/>
        <v>0</v>
      </c>
    </row>
    <row r="53" spans="1:9" x14ac:dyDescent="0.2">
      <c r="A53" s="2" t="s">
        <v>112</v>
      </c>
      <c r="B53" s="15">
        <v>61460</v>
      </c>
      <c r="C53" s="2" t="s">
        <v>140</v>
      </c>
      <c r="D53" s="4" t="s">
        <v>137</v>
      </c>
      <c r="E53" s="14" t="s">
        <v>10</v>
      </c>
      <c r="F53" s="13">
        <v>193.4</v>
      </c>
      <c r="G53" s="6"/>
      <c r="H53" s="6"/>
      <c r="I53" s="6">
        <f t="shared" si="0"/>
        <v>0</v>
      </c>
    </row>
    <row r="54" spans="1:9" x14ac:dyDescent="0.2">
      <c r="A54" s="2" t="s">
        <v>114</v>
      </c>
      <c r="B54" s="3">
        <v>102179</v>
      </c>
      <c r="C54" s="2" t="s">
        <v>141</v>
      </c>
      <c r="D54" s="4" t="s">
        <v>102</v>
      </c>
      <c r="E54" s="5" t="s">
        <v>10</v>
      </c>
      <c r="F54" s="13">
        <v>40.799999999999997</v>
      </c>
      <c r="G54" s="6"/>
      <c r="H54" s="6"/>
      <c r="I54" s="6">
        <f t="shared" si="0"/>
        <v>0</v>
      </c>
    </row>
    <row r="55" spans="1:9" ht="25.5" x14ac:dyDescent="0.2">
      <c r="A55" s="2" t="s">
        <v>115</v>
      </c>
      <c r="B55" s="3">
        <v>88488</v>
      </c>
      <c r="C55" s="2" t="s">
        <v>141</v>
      </c>
      <c r="D55" s="4" t="s">
        <v>103</v>
      </c>
      <c r="E55" s="5" t="s">
        <v>10</v>
      </c>
      <c r="F55" s="13">
        <v>469.33</v>
      </c>
      <c r="G55" s="6"/>
      <c r="H55" s="6"/>
      <c r="I55" s="6">
        <f t="shared" si="0"/>
        <v>0</v>
      </c>
    </row>
    <row r="56" spans="1:9" ht="25.5" x14ac:dyDescent="0.2">
      <c r="A56" s="2" t="s">
        <v>116</v>
      </c>
      <c r="B56" s="15"/>
      <c r="C56" s="2" t="s">
        <v>106</v>
      </c>
      <c r="D56" s="4" t="s">
        <v>118</v>
      </c>
      <c r="E56" s="14" t="s">
        <v>104</v>
      </c>
      <c r="F56" s="13">
        <v>190</v>
      </c>
      <c r="G56" s="6"/>
      <c r="H56" s="13"/>
      <c r="I56" s="6">
        <f t="shared" si="0"/>
        <v>0</v>
      </c>
    </row>
    <row r="57" spans="1:9" ht="25.5" x14ac:dyDescent="0.2">
      <c r="A57" s="2" t="s">
        <v>117</v>
      </c>
      <c r="B57" s="15"/>
      <c r="C57" s="2" t="s">
        <v>106</v>
      </c>
      <c r="D57" s="4" t="s">
        <v>119</v>
      </c>
      <c r="E57" s="14" t="s">
        <v>104</v>
      </c>
      <c r="F57" s="13">
        <v>53</v>
      </c>
      <c r="G57" s="6"/>
      <c r="H57" s="13"/>
      <c r="I57" s="6">
        <f t="shared" si="0"/>
        <v>0</v>
      </c>
    </row>
    <row r="58" spans="1:9" ht="25.5" x14ac:dyDescent="0.2">
      <c r="A58" s="2" t="s">
        <v>121</v>
      </c>
      <c r="B58" s="15"/>
      <c r="C58" s="2" t="s">
        <v>106</v>
      </c>
      <c r="D58" s="4" t="s">
        <v>131</v>
      </c>
      <c r="E58" s="14" t="s">
        <v>104</v>
      </c>
      <c r="F58" s="13">
        <v>8</v>
      </c>
      <c r="G58" s="6"/>
      <c r="H58" s="13"/>
      <c r="I58" s="6">
        <f t="shared" si="0"/>
        <v>0</v>
      </c>
    </row>
    <row r="59" spans="1:9" ht="25.5" x14ac:dyDescent="0.2">
      <c r="A59" s="2" t="s">
        <v>122</v>
      </c>
      <c r="B59" s="15"/>
      <c r="C59" s="2" t="s">
        <v>106</v>
      </c>
      <c r="D59" s="4" t="s">
        <v>124</v>
      </c>
      <c r="E59" s="14" t="s">
        <v>104</v>
      </c>
      <c r="F59" s="13">
        <v>4</v>
      </c>
      <c r="G59" s="6"/>
      <c r="H59" s="13"/>
      <c r="I59" s="6">
        <f t="shared" si="0"/>
        <v>0</v>
      </c>
    </row>
    <row r="60" spans="1:9" x14ac:dyDescent="0.2">
      <c r="A60" s="2" t="s">
        <v>129</v>
      </c>
      <c r="B60" s="15"/>
      <c r="C60" s="2" t="s">
        <v>106</v>
      </c>
      <c r="D60" s="4" t="s">
        <v>120</v>
      </c>
      <c r="E60" s="5" t="s">
        <v>104</v>
      </c>
      <c r="F60" s="13">
        <v>14</v>
      </c>
      <c r="G60" s="6"/>
      <c r="H60" s="13"/>
      <c r="I60" s="6">
        <f t="shared" si="0"/>
        <v>0</v>
      </c>
    </row>
    <row r="61" spans="1:9" ht="25.5" x14ac:dyDescent="0.2">
      <c r="A61" s="2" t="s">
        <v>130</v>
      </c>
      <c r="B61" s="3"/>
      <c r="C61" s="2" t="s">
        <v>106</v>
      </c>
      <c r="D61" s="4" t="s">
        <v>125</v>
      </c>
      <c r="E61" s="5" t="s">
        <v>104</v>
      </c>
      <c r="F61" s="13">
        <v>20</v>
      </c>
      <c r="G61" s="6"/>
      <c r="H61" s="6"/>
      <c r="I61" s="6">
        <f t="shared" si="0"/>
        <v>0</v>
      </c>
    </row>
    <row r="62" spans="1:9" x14ac:dyDescent="0.2">
      <c r="A62" s="2" t="s">
        <v>132</v>
      </c>
      <c r="B62" s="15"/>
      <c r="C62" s="2" t="s">
        <v>106</v>
      </c>
      <c r="D62" s="4" t="s">
        <v>126</v>
      </c>
      <c r="E62" s="5" t="s">
        <v>104</v>
      </c>
      <c r="F62" s="13">
        <v>29</v>
      </c>
      <c r="G62" s="6"/>
      <c r="H62" s="6"/>
      <c r="I62" s="6">
        <f t="shared" si="0"/>
        <v>0</v>
      </c>
    </row>
    <row r="63" spans="1:9" x14ac:dyDescent="0.2">
      <c r="A63" s="2" t="s">
        <v>133</v>
      </c>
      <c r="B63" s="15"/>
      <c r="C63" s="2" t="s">
        <v>106</v>
      </c>
      <c r="D63" s="4" t="s">
        <v>127</v>
      </c>
      <c r="E63" s="5" t="s">
        <v>104</v>
      </c>
      <c r="F63" s="13">
        <v>31</v>
      </c>
      <c r="G63" s="6"/>
      <c r="H63" s="6"/>
      <c r="I63" s="6">
        <f t="shared" si="0"/>
        <v>0</v>
      </c>
    </row>
    <row r="64" spans="1:9" x14ac:dyDescent="0.2">
      <c r="A64" s="2" t="s">
        <v>134</v>
      </c>
      <c r="B64" s="15"/>
      <c r="C64" s="2" t="s">
        <v>106</v>
      </c>
      <c r="D64" s="4" t="s">
        <v>123</v>
      </c>
      <c r="E64" s="5" t="s">
        <v>104</v>
      </c>
      <c r="F64" s="13">
        <v>23</v>
      </c>
      <c r="G64" s="6"/>
      <c r="H64" s="6"/>
      <c r="I64" s="6">
        <f t="shared" si="0"/>
        <v>0</v>
      </c>
    </row>
    <row r="65" spans="1:11" ht="14.25" customHeight="1" x14ac:dyDescent="0.2">
      <c r="A65" s="19" t="s">
        <v>12</v>
      </c>
      <c r="B65" s="20"/>
      <c r="C65" s="20"/>
      <c r="D65" s="20"/>
      <c r="E65" s="20"/>
      <c r="F65" s="20"/>
      <c r="G65" s="20"/>
      <c r="H65" s="21"/>
      <c r="I65" s="1">
        <v>0</v>
      </c>
    </row>
    <row r="66" spans="1:11" ht="14.25" customHeight="1" x14ac:dyDescent="0.2">
      <c r="A66" s="19" t="s">
        <v>13</v>
      </c>
      <c r="B66" s="20"/>
      <c r="C66" s="20"/>
      <c r="D66" s="20"/>
      <c r="E66" s="20"/>
      <c r="F66" s="20"/>
      <c r="G66" s="20"/>
      <c r="H66" s="21"/>
      <c r="I66" s="1">
        <v>0</v>
      </c>
      <c r="K66" s="16"/>
    </row>
    <row r="67" spans="1:11" x14ac:dyDescent="0.2">
      <c r="A67" s="19" t="s">
        <v>14</v>
      </c>
      <c r="B67" s="20"/>
      <c r="C67" s="20"/>
      <c r="D67" s="20"/>
      <c r="E67" s="20"/>
      <c r="F67" s="20"/>
      <c r="G67" s="20"/>
      <c r="H67" s="21"/>
      <c r="I67" s="1">
        <f>SUM(I6:I64)</f>
        <v>0</v>
      </c>
    </row>
  </sheetData>
  <mergeCells count="15">
    <mergeCell ref="E1:G1"/>
    <mergeCell ref="E2:G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5:H65"/>
    <mergeCell ref="A66:H66"/>
    <mergeCell ref="A67:H67"/>
  </mergeCells>
  <pageMargins left="0.5" right="0.5" top="1" bottom="1" header="0.5" footer="0.5"/>
  <pageSetup paperSize="9" scale="83" fitToHeight="0" orientation="landscape" r:id="rId1"/>
  <headerFooter>
    <oddHeader xml:space="preserve">&amp;L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7eb367-198c-46dc-ada1-4c51bf30dfa8">
      <Terms xmlns="http://schemas.microsoft.com/office/infopath/2007/PartnerControls"/>
    </lcf76f155ced4ddcb4097134ff3c332f>
    <_Flow_SignoffStatus xmlns="557eb367-198c-46dc-ada1-4c51bf30dfa8" xsi:nil="true"/>
    <TaxCatchAll xmlns="f9a71158-161a-4975-9085-a23cdc7314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5FF790D3F6E048994438A7A33CCFE3" ma:contentTypeVersion="20" ma:contentTypeDescription="Crie um novo documento." ma:contentTypeScope="" ma:versionID="4d40222970b248251c9ddc8baca9feaa">
  <xsd:schema xmlns:xsd="http://www.w3.org/2001/XMLSchema" xmlns:xs="http://www.w3.org/2001/XMLSchema" xmlns:p="http://schemas.microsoft.com/office/2006/metadata/properties" xmlns:ns2="f9a71158-161a-4975-9085-a23cdc7314d1" xmlns:ns3="557eb367-198c-46dc-ada1-4c51bf30dfa8" targetNamespace="http://schemas.microsoft.com/office/2006/metadata/properties" ma:root="true" ma:fieldsID="401971ead9c011e91fcb4af4192a410b" ns2:_="" ns3:_="">
    <xsd:import namespace="f9a71158-161a-4975-9085-a23cdc7314d1"/>
    <xsd:import namespace="557eb367-198c-46dc-ada1-4c51bf30df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71158-161a-4975-9085-a23cdc7314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d5bb26-a870-4c84-9cf1-8a50c1ece52a}" ma:internalName="TaxCatchAll" ma:showField="CatchAllData" ma:web="f9a71158-161a-4975-9085-a23cdc7314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b367-198c-46dc-ada1-4c51bf30d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0ce466-3e83-418a-96db-05d717015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7BD33-241A-491A-BABF-29F284608027}">
  <ds:schemaRefs>
    <ds:schemaRef ds:uri="http://schemas.microsoft.com/office/2006/metadata/properties"/>
    <ds:schemaRef ds:uri="http://schemas.microsoft.com/office/infopath/2007/PartnerControls"/>
    <ds:schemaRef ds:uri="557eb367-198c-46dc-ada1-4c51bf30dfa8"/>
    <ds:schemaRef ds:uri="f9a71158-161a-4975-9085-a23cdc7314d1"/>
  </ds:schemaRefs>
</ds:datastoreItem>
</file>

<file path=customXml/itemProps2.xml><?xml version="1.0" encoding="utf-8"?>
<ds:datastoreItem xmlns:ds="http://schemas.openxmlformats.org/officeDocument/2006/customXml" ds:itemID="{A1AEF059-9B14-4DD3-B319-C537AB4F8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B9DB5-87E9-4033-BE52-BE2790781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71158-161a-4975-9085-a23cdc7314d1"/>
    <ds:schemaRef ds:uri="557eb367-198c-46dc-ada1-4c51bf30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Luciane I Tomasi Soares - 7537</cp:lastModifiedBy>
  <cp:revision>0</cp:revision>
  <cp:lastPrinted>2025-06-24T12:14:56Z</cp:lastPrinted>
  <dcterms:created xsi:type="dcterms:W3CDTF">2025-03-11T18:10:34Z</dcterms:created>
  <dcterms:modified xsi:type="dcterms:W3CDTF">2025-07-07T13:03:04Z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0x0101002B5FF790D3F6E048994438A7A33CCFE3</vt:lpwstr>
  </property>
</Properties>
</file>